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Отчет" sheetId="1" state="visible" r:id="rId2"/>
    <sheet name="Лист2" sheetId="2" state="hidden" r:id="rId3"/>
  </sheets>
  <definedNames>
    <definedName function="false" hidden="false" localSheetId="0" name="_xlnm.Print_Area" vbProcedure="false">Отчет!$A$1:$AA$73</definedName>
    <definedName function="false" hidden="true" localSheetId="0" name="_xlnm._FilterDatabase" vbProcedure="false">Отчет!$E$1:$E$71</definedName>
    <definedName function="false" hidden="false" name="M" vbProcedure="false">Лист2!$B$2:$B$13</definedName>
    <definedName function="false" hidden="false" localSheetId="0" name="_ftn1" vbProcedure="false">отчет!#REF!</definedName>
    <definedName function="false" hidden="false" localSheetId="0" name="_ftnref1" vbProcedure="false">Отчет!$A$2</definedName>
    <definedName function="false" hidden="false" localSheetId="0" name="_Toc472327096" vbProcedure="false">Отчет!$A$2</definedName>
    <definedName function="false" hidden="false" localSheetId="0" name="_xlnm.Print_Area" vbProcedure="false">Отчет!$A$1:$AA$71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<sst xmlns="http://schemas.openxmlformats.org/spreadsheetml/2006/main" count="574" uniqueCount="229">
  <si>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</si>
  <si>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 xml:space="preserve">год</t>
  </si>
  <si>
    <t xml:space="preserve">Общество с ограниченной ответственностью "Мордовская сетевая компания"</t>
  </si>
  <si>
    <t xml:space="preserve">наименование электросетевой организации</t>
  </si>
  <si>
    <t xml:space="preserve">Данные о факте прекращения передачи электрической энергии</t>
  </si>
  <si>
    <t xml:space="preserve">Данные о масштабе прекращения передачи электрической энергии в сетевой организации</t>
  </si>
  <si>
    <t xml:space="preserve">Перечень смежных сетевых организаций, затронутых прекращением передачи электрической энергии</t>
  </si>
  <si>
    <t xml:space="preserve">Данные о причинах прекращения передачи электрической энергии и их расследовании</t>
  </si>
  <si>
    <t xml:space="preserve">Учет в  показателях надежности, в т.ч. индикативных показателях наджености (0 - нет, 1 - да)</t>
  </si>
  <si>
    <t xml:space="preserve"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</si>
  <si>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</si>
  <si>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</si>
  <si>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</si>
  <si>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 xml:space="preserve">Высший класс напряжения отключенного оборудования сетевой организации, кВ</t>
  </si>
  <si>
    <t xml:space="preserve">Время и дата начала прекращения передачи электрической энергии (часы, минуты, ГГГГ.ММ.ДД)</t>
  </si>
  <si>
    <t xml:space="preserve">Время и дата восстановления режима потребления электрической энергии потребителей услуг (часы, минуты, ГГГГ.ММ.ДД)</t>
  </si>
  <si>
    <t xml:space="preserve">Вид прекращения передачи электроэнергии (П, А, В, В1)</t>
  </si>
  <si>
    <t xml:space="preserve">Продолжительность прекращения передачи электрической энергии, час</t>
  </si>
  <si>
    <t xml:space="preserve"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</si>
  <si>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 xml:space="preserve"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</si>
  <si>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 xml:space="preserve"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</si>
  <si>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 xml:space="preserve"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</si>
  <si>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 xml:space="preserve"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</si>
  <si>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 xml:space="preserve">ВСЕГО</t>
  </si>
  <si>
    <t xml:space="preserve">в разделении категорий надежности потребителей электрической энергии</t>
  </si>
  <si>
    <t xml:space="preserve">в разделении уровней напряжения ЭПУ потребителя электрической энергии</t>
  </si>
  <si>
    <t xml:space="preserve">Смежные сетевые организации и производители электрической энергии</t>
  </si>
  <si>
    <t xml:space="preserve">Номер и дата акта расследования технологического нарушения, записи в оперативном журнале</t>
  </si>
  <si>
    <t xml:space="preserve">Код организационной причины аварии</t>
  </si>
  <si>
    <t xml:space="preserve">Код технической причины повреждения оборудования</t>
  </si>
  <si>
    <t xml:space="preserve">1-я категория надежности</t>
  </si>
  <si>
    <t xml:space="preserve">2-я категория надежности</t>
  </si>
  <si>
    <t xml:space="preserve">3-я категория надежности</t>
  </si>
  <si>
    <t xml:space="preserve">ВН (110 кВ и выше)</t>
  </si>
  <si>
    <t xml:space="preserve">СН1 (35 кВ)</t>
  </si>
  <si>
    <t xml:space="preserve">СН2 (6-20 кВ)</t>
  </si>
  <si>
    <t xml:space="preserve">НН (0,22- 1 кВ)</t>
  </si>
  <si>
    <t xml:space="preserve">Участок распределительных электрических сетей</t>
  </si>
  <si>
    <t xml:space="preserve">ПС</t>
  </si>
  <si>
    <t xml:space="preserve">ПС 110кВ Центролит яч.23</t>
  </si>
  <si>
    <t xml:space="preserve">10 (10,5)</t>
  </si>
  <si>
    <t xml:space="preserve">12-03 2021.01.27</t>
  </si>
  <si>
    <t xml:space="preserve">15-33 2021.01.27</t>
  </si>
  <si>
    <t xml:space="preserve">В</t>
  </si>
  <si>
    <t xml:space="preserve">3.4.9.3</t>
  </si>
  <si>
    <t xml:space="preserve">17-27 2021.01.31</t>
  </si>
  <si>
    <t xml:space="preserve">23-42 2021.01.31</t>
  </si>
  <si>
    <t xml:space="preserve">ПС 110 кВ Резинотехника яч.№47ГПП</t>
  </si>
  <si>
    <t xml:space="preserve">15-45 2021.01.31</t>
  </si>
  <si>
    <t xml:space="preserve">19-47 2021.01.31</t>
  </si>
  <si>
    <t xml:space="preserve"> ПС 220кВ Центролит яч. 50</t>
  </si>
  <si>
    <t xml:space="preserve">17-56 2021.01.31</t>
  </si>
  <si>
    <t xml:space="preserve">11-11 2021.02.01</t>
  </si>
  <si>
    <t xml:space="preserve">ТП</t>
  </si>
  <si>
    <t xml:space="preserve">ТП «Теплопункт» Ромоданово</t>
  </si>
  <si>
    <t xml:space="preserve">22-05 2021.01.31</t>
  </si>
  <si>
    <t xml:space="preserve">02-00 2021.02.01</t>
  </si>
  <si>
    <t xml:space="preserve">ТП-А187 </t>
  </si>
  <si>
    <t xml:space="preserve">10-50 2021.02.01</t>
  </si>
  <si>
    <t xml:space="preserve">12-42 2021.02.01</t>
  </si>
  <si>
    <t xml:space="preserve">19-55 2021.02.06</t>
  </si>
  <si>
    <t xml:space="preserve">11-41 2021.02.07</t>
  </si>
  <si>
    <t xml:space="preserve">ТП -179 с. Пятина</t>
  </si>
  <si>
    <t xml:space="preserve">09-00 2021.02.08</t>
  </si>
  <si>
    <t xml:space="preserve">11-45 2021.02.08</t>
  </si>
  <si>
    <t xml:space="preserve">ТП № А317</t>
  </si>
  <si>
    <t xml:space="preserve">10-30 2021.02.25</t>
  </si>
  <si>
    <t xml:space="preserve">12-09 2021.02.25</t>
  </si>
  <si>
    <t xml:space="preserve">10-00 2021.02.28</t>
  </si>
  <si>
    <t xml:space="preserve">13-00 2021.02.28</t>
  </si>
  <si>
    <t xml:space="preserve">П</t>
  </si>
  <si>
    <t xml:space="preserve">КВЛ</t>
  </si>
  <si>
    <t xml:space="preserve">КВЛ-6 кВ от ПС 6кВ Лисма ГПП-1
 РП-43 яч.19</t>
  </si>
  <si>
    <t xml:space="preserve">6 (6,3)</t>
  </si>
  <si>
    <t xml:space="preserve">08-41 2021.03.03</t>
  </si>
  <si>
    <t xml:space="preserve">12-31 2021.03.03</t>
  </si>
  <si>
    <t xml:space="preserve">ВЛ</t>
  </si>
  <si>
    <t xml:space="preserve">ВЛ-10 кВ от ТП -А187</t>
  </si>
  <si>
    <t xml:space="preserve">08-40 2021.03.08</t>
  </si>
  <si>
    <t xml:space="preserve">11-45 2021.03.08</t>
  </si>
  <si>
    <t xml:space="preserve">КВЛ-10 кВ от ПС 110 кВ «СТЗ»
яч.9</t>
  </si>
  <si>
    <t xml:space="preserve">10-08 2021.03.09</t>
  </si>
  <si>
    <t xml:space="preserve">13-25 2021.03.09</t>
  </si>
  <si>
    <t xml:space="preserve">КВЛ-10 кВ от ПС 220 кВ Центролит яч.50.</t>
  </si>
  <si>
    <t xml:space="preserve">11-26 2021.03.23</t>
  </si>
  <si>
    <t xml:space="preserve">23-30 2021.03.23</t>
  </si>
  <si>
    <t xml:space="preserve">КЛ</t>
  </si>
  <si>
    <t xml:space="preserve">КЛ-6 кВ от ПС 110 кВ СаранскаяТЭЦ-2 яч.4</t>
  </si>
  <si>
    <t xml:space="preserve">20-26 2021.03.25</t>
  </si>
  <si>
    <t xml:space="preserve">01-19 2021.03.26</t>
  </si>
  <si>
    <t xml:space="preserve">ТП-121 Мордовавтодор.</t>
  </si>
  <si>
    <t xml:space="preserve">10(10,5)</t>
  </si>
  <si>
    <t xml:space="preserve">10-00 2021.03.27</t>
  </si>
  <si>
    <t xml:space="preserve">14-00 2021.03.27</t>
  </si>
  <si>
    <t xml:space="preserve">КВЛ-10 кВ от ПС 110 кВ Ромоданово яч.17.</t>
  </si>
  <si>
    <t xml:space="preserve">19-45 2021.03.29</t>
  </si>
  <si>
    <t xml:space="preserve">20-10 2021.03.29</t>
  </si>
  <si>
    <t xml:space="preserve">10-532021.03.30</t>
  </si>
  <si>
    <t xml:space="preserve">14-20 2021.03.30</t>
  </si>
  <si>
    <t xml:space="preserve">Служба подстанций</t>
  </si>
  <si>
    <t xml:space="preserve">КЛ-6кВ яч.3 ПС 110кВ "Восточная"</t>
  </si>
  <si>
    <t xml:space="preserve">6(6,3)</t>
  </si>
  <si>
    <t xml:space="preserve">16-00 2021.04.14</t>
  </si>
  <si>
    <t xml:space="preserve">17-08 2021.04.14</t>
  </si>
  <si>
    <t xml:space="preserve">В </t>
  </si>
  <si>
    <t xml:space="preserve">КЛ-6кВ яч.16 ЦРП-1 6кВ "Ремстроймаш"</t>
  </si>
  <si>
    <t xml:space="preserve">17-16 2021.04.28</t>
  </si>
  <si>
    <t xml:space="preserve">19-16 2021.04.28</t>
  </si>
  <si>
    <t xml:space="preserve">КВЛ-10кВ яч.50 ПС 220кВ "Центролит"</t>
  </si>
  <si>
    <t xml:space="preserve">14-35 2021.04.30</t>
  </si>
  <si>
    <t xml:space="preserve">17-26 2021.04.30</t>
  </si>
  <si>
    <t xml:space="preserve">ВЛ-10кВ яч.9 ПС 110кВ "СТЗ"    </t>
  </si>
  <si>
    <t xml:space="preserve">09-30 2021.05.05</t>
  </si>
  <si>
    <t xml:space="preserve">12-34 2021.05.05</t>
  </si>
  <si>
    <t xml:space="preserve">ТП 6/0,4кВ "СПК Дельта"</t>
  </si>
  <si>
    <t xml:space="preserve">14-20 2021.05.08</t>
  </si>
  <si>
    <t xml:space="preserve">15-01 2021.05.08</t>
  </si>
  <si>
    <t xml:space="preserve">14-02 2021.05.12</t>
  </si>
  <si>
    <t xml:space="preserve">11-15 2021.05.13</t>
  </si>
  <si>
    <t xml:space="preserve">ВЛ-0,4кВ ТП 10/0.4кВ "Теплопункт"</t>
  </si>
  <si>
    <t xml:space="preserve">09-50 2021.05.24</t>
  </si>
  <si>
    <t xml:space="preserve">16-10 2021.05.24</t>
  </si>
  <si>
    <t xml:space="preserve">09-40 2021.05.25</t>
  </si>
  <si>
    <t xml:space="preserve">19-03 2021.05.25</t>
  </si>
  <si>
    <t xml:space="preserve">ВЛ-6кВ яч.19 РП-43 ГПП-1 ПС 6кВ "Лисма"    </t>
  </si>
  <si>
    <t xml:space="preserve">6(6,3)
</t>
  </si>
  <si>
    <t xml:space="preserve">10-28 2021.06.03</t>
  </si>
  <si>
    <t xml:space="preserve">13-40 2021.06.03</t>
  </si>
  <si>
    <t xml:space="preserve">ВЛ-10кВ яч.9 ПС 110кВ "СТЗ"</t>
  </si>
  <si>
    <t xml:space="preserve">14-31 2021.06.03</t>
  </si>
  <si>
    <t xml:space="preserve">23-30 2021.06.03</t>
  </si>
  <si>
    <t xml:space="preserve">ВЛ-10кВ яч.9 ПС 110кВ "СТЗ"
</t>
  </si>
  <si>
    <t xml:space="preserve">11-55 2021.06.04</t>
  </si>
  <si>
    <t xml:space="preserve">14-37 2021.06.04</t>
  </si>
  <si>
    <t xml:space="preserve">15-55 2021.06.04</t>
  </si>
  <si>
    <t xml:space="preserve">18-14 2021.06.04</t>
  </si>
  <si>
    <t xml:space="preserve">ТП 10/0.4кВ №25А</t>
  </si>
  <si>
    <t xml:space="preserve">17-31 2021.06.09</t>
  </si>
  <si>
    <t xml:space="preserve">19-19 2021.06.09</t>
  </si>
  <si>
    <t xml:space="preserve">09-59 2021.06.12</t>
  </si>
  <si>
    <t xml:space="preserve">16-30 2021.06.12</t>
  </si>
  <si>
    <t xml:space="preserve">15-05 2021.06.13</t>
  </si>
  <si>
    <t xml:space="preserve">20-24 2021.06.13</t>
  </si>
  <si>
    <t xml:space="preserve">ВЛ-10кВ яч.23 ПС 110кВ "Центролит" </t>
  </si>
  <si>
    <t xml:space="preserve">15-07 2021.06.13</t>
  </si>
  <si>
    <t xml:space="preserve">20-31 2021.06.13</t>
  </si>
  <si>
    <t xml:space="preserve">12-03 2021.06.14</t>
  </si>
  <si>
    <t xml:space="preserve">20-10 2021.06.14</t>
  </si>
  <si>
    <t xml:space="preserve">09-15 2021.06.23</t>
  </si>
  <si>
    <t xml:space="preserve">12-17 2021.06.23</t>
  </si>
  <si>
    <t xml:space="preserve">20-07 2021.06.28</t>
  </si>
  <si>
    <t xml:space="preserve">23-53 2021.06.28</t>
  </si>
  <si>
    <t xml:space="preserve">20-26 2021.06.28</t>
  </si>
  <si>
    <t xml:space="preserve">00-53 2021.06.29</t>
  </si>
  <si>
    <t xml:space="preserve">ТП 10/0.4кВ №А158</t>
  </si>
  <si>
    <t xml:space="preserve">22-55 2021.06.28</t>
  </si>
  <si>
    <t xml:space="preserve">22-27 2021.06.29</t>
  </si>
  <si>
    <t xml:space="preserve">11-53 2021.06.30</t>
  </si>
  <si>
    <t xml:space="preserve">16-50 2021.06.30</t>
  </si>
  <si>
    <t xml:space="preserve">ТП 10/0.4кВ №405</t>
  </si>
  <si>
    <t xml:space="preserve">10-27 2021.06.30</t>
  </si>
  <si>
    <t xml:space="preserve">17-15 2021.06.30</t>
  </si>
  <si>
    <t xml:space="preserve">ВЛ-10кВ яч.23  ПС 110кВ "Центролит"</t>
  </si>
  <si>
    <t xml:space="preserve">10-10 2021.07.12</t>
  </si>
  <si>
    <t xml:space="preserve">18-07 2021.07.12</t>
  </si>
  <si>
    <t xml:space="preserve">ТП 10/0,4кВ №А25</t>
  </si>
  <si>
    <t xml:space="preserve">14-30 2021.07.16</t>
  </si>
  <si>
    <t xml:space="preserve">17-02 2021.07.16</t>
  </si>
  <si>
    <t xml:space="preserve">09-40 2021.07.23</t>
  </si>
  <si>
    <t xml:space="preserve">11-10 2021.07.23</t>
  </si>
  <si>
    <t xml:space="preserve">ТП 10/0,4кВ №317</t>
  </si>
  <si>
    <t xml:space="preserve">10-50 2021.07.26</t>
  </si>
  <si>
    <t xml:space="preserve">13-15 2021.07.26</t>
  </si>
  <si>
    <t xml:space="preserve">ВЛ-10кВ яч.14  РП-10кВ "Воеводское"</t>
  </si>
  <si>
    <t xml:space="preserve">11-22 2021.07.30</t>
  </si>
  <si>
    <t xml:space="preserve">17-45 2021.07.30</t>
  </si>
  <si>
    <t xml:space="preserve">ТП 10/0.4кВ "Маяк"</t>
  </si>
  <si>
    <t xml:space="preserve">13-35 2021.08.03</t>
  </si>
  <si>
    <t xml:space="preserve">16-03 2021.08.03</t>
  </si>
  <si>
    <t xml:space="preserve">ТП 10/0.4кВ "Дет.сад"</t>
  </si>
  <si>
    <t xml:space="preserve">09-37 2021.08.05</t>
  </si>
  <si>
    <t xml:space="preserve">14-58 2021.08.05</t>
  </si>
  <si>
    <t xml:space="preserve">02-00 2021.08.14</t>
  </si>
  <si>
    <t xml:space="preserve">17-20 2021.08.14</t>
  </si>
  <si>
    <t xml:space="preserve">ТП 10/0.4кВ "Чушков"</t>
  </si>
  <si>
    <t xml:space="preserve">06-54 2021.08.17</t>
  </si>
  <si>
    <t xml:space="preserve">17-20 2021.08.17</t>
  </si>
  <si>
    <t xml:space="preserve">14-20 2021.08.21</t>
  </si>
  <si>
    <t xml:space="preserve">01-23 2021.08.22</t>
  </si>
  <si>
    <t xml:space="preserve">15-30 2021.08.21</t>
  </si>
  <si>
    <t xml:space="preserve">КВЛ-6кВ яч.19 РП-43 ГПП-1 ПС 6кВ "Лисма"</t>
  </si>
  <si>
    <t xml:space="preserve">09-00 2021.08.28</t>
  </si>
  <si>
    <t xml:space="preserve">11-48 2021.08.28</t>
  </si>
  <si>
    <t xml:space="preserve">1</t>
  </si>
  <si>
    <t xml:space="preserve">РП</t>
  </si>
  <si>
    <t xml:space="preserve">РП-6кВ "СВ", яч.№4</t>
  </si>
  <si>
    <t xml:space="preserve">17-23 2021.09.24</t>
  </si>
  <si>
    <t xml:space="preserve">20-10 2021.09.24</t>
  </si>
  <si>
    <t xml:space="preserve">ПС 110 Центролит яч.№23 </t>
  </si>
  <si>
    <t xml:space="preserve">10 (10.5)</t>
  </si>
  <si>
    <t xml:space="preserve">08-09 2021.10.10</t>
  </si>
  <si>
    <t xml:space="preserve">15-55 2021.10.10</t>
  </si>
  <si>
    <t xml:space="preserve">ПС 110кВ Саранская ТЭЦ-2 яч.№4 </t>
  </si>
  <si>
    <t xml:space="preserve">08-58 2021.10.18</t>
  </si>
  <si>
    <t xml:space="preserve">09-35 2021.10.18</t>
  </si>
  <si>
    <t xml:space="preserve">ПС 110кВ "СТЗ" яч.9    </t>
  </si>
  <si>
    <t xml:space="preserve">09-25 2021.12.10</t>
  </si>
  <si>
    <t xml:space="preserve">13-56 2021.12.10</t>
  </si>
  <si>
    <t xml:space="preserve">П </t>
  </si>
  <si>
    <t xml:space="preserve">ПС 110кВ ФКП "СМЗ" яч.3</t>
  </si>
  <si>
    <t xml:space="preserve">10-05 2021.12.25</t>
  </si>
  <si>
    <t xml:space="preserve">14-38 2021.12.25</t>
  </si>
  <si>
    <t xml:space="preserve">Директор</t>
  </si>
  <si>
    <t xml:space="preserve">Пичин Д.В.</t>
  </si>
  <si>
    <t xml:space="preserve">(должность)</t>
  </si>
  <si>
    <t xml:space="preserve">Ф.И.О.</t>
  </si>
  <si>
    <t xml:space="preserve">(подпись)</t>
  </si>
  <si>
    <t xml:space="preserve">январь</t>
  </si>
  <si>
    <t xml:space="preserve">февраль</t>
  </si>
  <si>
    <t xml:space="preserve">март </t>
  </si>
  <si>
    <t xml:space="preserve">апрель</t>
  </si>
  <si>
    <t xml:space="preserve">май</t>
  </si>
  <si>
    <t xml:space="preserve">июнь</t>
  </si>
  <si>
    <t xml:space="preserve">июль</t>
  </si>
  <si>
    <t xml:space="preserve">август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</si>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</sst>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General"/>
    <numFmt numFmtId="167" formatCode="@"/>
    <numFmt numFmtId="168" formatCode="MMM/YY"/>
    <numFmt numFmtId="169" formatCode="[$-419]MMM/YY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Arial Narrow"/>
      <family val="2"/>
      <charset val="204"/>
    </font>
    <font>
      <sz val="11"/>
      <color rgb="FFFF0000"/>
      <name val="Arial Narrow"/>
      <family val="2"/>
      <charset val="204"/>
    </font>
    <font>
      <i val="true"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 val="true"/>
      <sz val="8"/>
      <color rgb="FF000000"/>
      <name val="Arial Narrow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3465A4"/>
      <name val="Arial Narrow"/>
      <family val="2"/>
      <charset val="204"/>
    </font>
    <font>
      <sz val="11"/>
      <color rgb="FF3465A4"/>
      <name val="Calibri"/>
      <family val="2"/>
      <charset val="204"/>
    </font>
    <font>
      <sz val="10"/>
      <color rgb="FF000000"/>
      <name val="Arial Cyr"/>
      <family val="0"/>
      <charset val="204"/>
    </font>
    <font>
      <sz val="8"/>
      <color rgb="FF000000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D7"/>
        <bgColor rgb="FFFFFFFF"/>
      </patternFill>
    </fill>
    <fill>
      <patternFill patternType="solid">
        <fgColor rgb="FFFFFFFF"/>
        <bgColor rgb="FFFFFFD7"/>
      </patternFill>
    </fill>
    <fill>
      <patternFill patternType="solid">
        <fgColor rgb="FFB3CAC7"/>
        <bgColor rgb="FF99CCFF"/>
      </patternFill>
    </fill>
    <fill>
      <patternFill patternType="solid">
        <fgColor rgb="FFE0C2CD"/>
        <bgColor rgb="FFFFCC99"/>
      </patternFill>
    </fill>
    <fill>
      <patternFill patternType="solid">
        <fgColor rgb="FFBBE33D"/>
        <bgColor rgb="FFFFCC00"/>
      </patternFill>
    </fill>
    <fill>
      <patternFill patternType="solid">
        <fgColor rgb="FFFFAA95"/>
        <bgColor rgb="FFFFCC99"/>
      </patternFill>
    </fill>
    <fill>
      <patternFill patternType="solid">
        <fgColor rgb="FFFFFF00"/>
        <bgColor rgb="FFFFFF00"/>
      </patternFill>
    </fill>
  </fills>
  <borders count="12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7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8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1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0" fillId="0" borderId="11" xfId="2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8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8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8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8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CAC7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E0C2C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AA95"/>
      <rgbColor rgb="FFCC99FF"/>
      <rgbColor rgb="FFFFCC99"/>
      <rgbColor rgb="FF3366FF"/>
      <rgbColor rgb="FF33CCCC"/>
      <rgbColor rgb="FFBBE33D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MJ71"/>
  <sheetViews>
    <sheetView showFormulas="false" showGridLines="true" showRowColHeaders="true" showZeros="true" rightToLeft="false" tabSelected="true" showOutlineSymbols="true" defaultGridColor="true" view="normal" topLeftCell="A1" colorId="64" zoomScale="105" zoomScaleNormal="105" zoomScalePageLayoutView="100" workbookViewId="0">
      <selection pane="topLeft" activeCell="A1" activeCellId="0" sqref="A1"/>
    </sheetView>
  </sheetViews>
  <sheetFormatPr defaultColWidth="9.13671875" defaultRowHeight="13.8" zeroHeight="false" outlineLevelRow="0" outlineLevelCol="0"/>
  <cols>
    <col collapsed="false" customWidth="false" hidden="false" outlineLevel="0" max="1" min="1" style="1" width="9.13"/>
    <col collapsed="false" customWidth="true" hidden="false" outlineLevel="0" max="2" min="2" style="1" width="18.29"/>
    <col collapsed="false" customWidth="false" hidden="false" outlineLevel="0" max="3" min="3" style="1" width="9.13"/>
    <col collapsed="false" customWidth="true" hidden="false" outlineLevel="0" max="4" min="4" style="1" width="20.2"/>
    <col collapsed="false" customWidth="false" hidden="false" outlineLevel="0" max="5" min="5" style="1" width="9.13"/>
    <col collapsed="false" customWidth="true" hidden="false" outlineLevel="0" max="6" min="6" style="1" width="18.29"/>
    <col collapsed="false" customWidth="true" hidden="false" outlineLevel="0" max="7" min="7" style="1" width="17.71"/>
    <col collapsed="false" customWidth="false" hidden="false" outlineLevel="0" max="1025" min="8" style="1" width="9.13"/>
  </cols>
  <sheetData>
    <row r="1" customFormat="false" ht="13.8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customFormat="false" ht="13.8" hidden="false" customHeight="fals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5"/>
      <c r="Q2" s="6"/>
      <c r="R2" s="5" t="n">
        <v>2021</v>
      </c>
      <c r="S2" s="7" t="s">
        <v>1</v>
      </c>
      <c r="W2" s="8"/>
      <c r="X2" s="8"/>
      <c r="Y2" s="8"/>
      <c r="Z2" s="8"/>
      <c r="AA2" s="8"/>
    </row>
    <row r="3" customFormat="false" ht="13.8" hidden="false" customHeight="false" outlineLevel="0" collapsed="false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W3" s="8"/>
      <c r="X3" s="8"/>
      <c r="Y3" s="8"/>
      <c r="Z3" s="8"/>
      <c r="AA3" s="8"/>
    </row>
    <row r="4" customFormat="false" ht="13.8" hidden="false" customHeight="false" outlineLevel="0" collapsed="false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/>
      <c r="V4" s="11"/>
      <c r="W4" s="11"/>
      <c r="X4" s="11"/>
      <c r="Y4" s="11"/>
      <c r="Z4" s="11"/>
      <c r="AA4" s="11"/>
    </row>
    <row r="5" s="15" customFormat="true" ht="27.75" hidden="false" customHeight="true" outlineLevel="0" collapsed="false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4"/>
      <c r="V5" s="14"/>
      <c r="W5" s="14"/>
      <c r="X5" s="14"/>
      <c r="Y5" s="14"/>
      <c r="Z5" s="14"/>
      <c r="AA5" s="14"/>
    </row>
    <row r="6" customFormat="false" ht="32.25" hidden="false" customHeight="true" outlineLevel="0" collapsed="false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7" t="s">
        <v>5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8" t="s">
        <v>6</v>
      </c>
      <c r="X6" s="16" t="s">
        <v>7</v>
      </c>
      <c r="Y6" s="16"/>
      <c r="Z6" s="16"/>
      <c r="AA6" s="19" t="s">
        <v>8</v>
      </c>
    </row>
    <row r="7" customFormat="false" ht="171.75" hidden="false" customHeight="true" outlineLevel="0" collapsed="false">
      <c r="A7" s="18" t="s">
        <v>9</v>
      </c>
      <c r="B7" s="18" t="s">
        <v>10</v>
      </c>
      <c r="C7" s="18" t="s">
        <v>11</v>
      </c>
      <c r="D7" s="18" t="s">
        <v>12</v>
      </c>
      <c r="E7" s="18" t="s">
        <v>13</v>
      </c>
      <c r="F7" s="18" t="s">
        <v>14</v>
      </c>
      <c r="G7" s="18" t="s">
        <v>15</v>
      </c>
      <c r="H7" s="18" t="s">
        <v>16</v>
      </c>
      <c r="I7" s="18" t="s">
        <v>17</v>
      </c>
      <c r="J7" s="19" t="s">
        <v>18</v>
      </c>
      <c r="K7" s="18" t="s">
        <v>19</v>
      </c>
      <c r="L7" s="18" t="s">
        <v>20</v>
      </c>
      <c r="M7" s="16" t="s">
        <v>21</v>
      </c>
      <c r="N7" s="16"/>
      <c r="O7" s="16"/>
      <c r="P7" s="16"/>
      <c r="Q7" s="16"/>
      <c r="R7" s="16"/>
      <c r="S7" s="16"/>
      <c r="T7" s="16"/>
      <c r="U7" s="16"/>
      <c r="V7" s="18" t="s">
        <v>22</v>
      </c>
      <c r="W7" s="18"/>
      <c r="X7" s="16"/>
      <c r="Y7" s="16"/>
      <c r="Z7" s="16"/>
      <c r="AA7" s="19"/>
    </row>
    <row r="8" customFormat="false" ht="63.75" hidden="false" customHeight="true" outlineLevel="0" collapsed="false">
      <c r="A8" s="18"/>
      <c r="B8" s="18"/>
      <c r="C8" s="18"/>
      <c r="D8" s="18"/>
      <c r="E8" s="18"/>
      <c r="F8" s="18"/>
      <c r="G8" s="18"/>
      <c r="H8" s="18"/>
      <c r="I8" s="18"/>
      <c r="J8" s="19"/>
      <c r="K8" s="18"/>
      <c r="L8" s="18"/>
      <c r="M8" s="18" t="s">
        <v>23</v>
      </c>
      <c r="N8" s="16" t="s">
        <v>24</v>
      </c>
      <c r="O8" s="16"/>
      <c r="P8" s="16"/>
      <c r="Q8" s="16" t="s">
        <v>25</v>
      </c>
      <c r="R8" s="16"/>
      <c r="S8" s="16"/>
      <c r="T8" s="16"/>
      <c r="U8" s="18" t="s">
        <v>26</v>
      </c>
      <c r="V8" s="18"/>
      <c r="W8" s="18"/>
      <c r="X8" s="18" t="s">
        <v>27</v>
      </c>
      <c r="Y8" s="18" t="s">
        <v>28</v>
      </c>
      <c r="Z8" s="18" t="s">
        <v>29</v>
      </c>
      <c r="AA8" s="19"/>
    </row>
    <row r="9" customFormat="false" ht="118.5" hidden="false" customHeight="false" outlineLevel="0" collapsed="false">
      <c r="A9" s="18"/>
      <c r="B9" s="18"/>
      <c r="C9" s="18"/>
      <c r="D9" s="18"/>
      <c r="E9" s="18"/>
      <c r="F9" s="18"/>
      <c r="G9" s="18"/>
      <c r="H9" s="18"/>
      <c r="I9" s="18"/>
      <c r="J9" s="19"/>
      <c r="K9" s="18"/>
      <c r="L9" s="18"/>
      <c r="M9" s="18"/>
      <c r="N9" s="20" t="s">
        <v>30</v>
      </c>
      <c r="O9" s="20" t="s">
        <v>31</v>
      </c>
      <c r="P9" s="20" t="s">
        <v>32</v>
      </c>
      <c r="Q9" s="20" t="s">
        <v>33</v>
      </c>
      <c r="R9" s="20" t="s">
        <v>34</v>
      </c>
      <c r="S9" s="20" t="s">
        <v>35</v>
      </c>
      <c r="T9" s="20" t="s">
        <v>36</v>
      </c>
      <c r="U9" s="18"/>
      <c r="V9" s="18"/>
      <c r="W9" s="18"/>
      <c r="X9" s="18"/>
      <c r="Y9" s="18"/>
      <c r="Z9" s="18"/>
      <c r="AA9" s="19"/>
    </row>
    <row r="10" customFormat="false" ht="13.8" hidden="false" customHeight="false" outlineLevel="0" collapsed="false">
      <c r="A10" s="21" t="n">
        <v>1</v>
      </c>
      <c r="B10" s="21" t="n">
        <v>2</v>
      </c>
      <c r="C10" s="21" t="n">
        <v>3</v>
      </c>
      <c r="D10" s="21" t="n">
        <v>4</v>
      </c>
      <c r="E10" s="21" t="n">
        <v>5</v>
      </c>
      <c r="F10" s="21" t="n">
        <v>6</v>
      </c>
      <c r="G10" s="21" t="n">
        <v>7</v>
      </c>
      <c r="H10" s="21" t="n">
        <v>8</v>
      </c>
      <c r="I10" s="21" t="n">
        <v>9</v>
      </c>
      <c r="J10" s="21" t="n">
        <v>10</v>
      </c>
      <c r="K10" s="21" t="n">
        <v>11</v>
      </c>
      <c r="L10" s="21" t="n">
        <v>12</v>
      </c>
      <c r="M10" s="21" t="n">
        <v>13</v>
      </c>
      <c r="N10" s="21" t="n">
        <v>14</v>
      </c>
      <c r="O10" s="21" t="n">
        <v>15</v>
      </c>
      <c r="P10" s="21" t="n">
        <v>16</v>
      </c>
      <c r="Q10" s="21" t="n">
        <v>17</v>
      </c>
      <c r="R10" s="21" t="n">
        <v>18</v>
      </c>
      <c r="S10" s="21" t="n">
        <v>19</v>
      </c>
      <c r="T10" s="21" t="n">
        <v>20</v>
      </c>
      <c r="U10" s="21" t="n">
        <v>21</v>
      </c>
      <c r="V10" s="21" t="n">
        <v>22</v>
      </c>
      <c r="W10" s="21" t="n">
        <v>23</v>
      </c>
      <c r="X10" s="21" t="n">
        <v>24</v>
      </c>
      <c r="Y10" s="21" t="n">
        <v>25</v>
      </c>
      <c r="Z10" s="21" t="n">
        <v>26</v>
      </c>
      <c r="AA10" s="21" t="n">
        <v>27</v>
      </c>
    </row>
    <row r="11" s="33" customFormat="true" ht="33.9" hidden="false" customHeight="false" outlineLevel="0" collapsed="false">
      <c r="A11" s="22" t="n">
        <v>1</v>
      </c>
      <c r="B11" s="23" t="s">
        <v>37</v>
      </c>
      <c r="C11" s="22" t="s">
        <v>38</v>
      </c>
      <c r="D11" s="24" t="s">
        <v>39</v>
      </c>
      <c r="E11" s="22" t="s">
        <v>40</v>
      </c>
      <c r="F11" s="24" t="s">
        <v>41</v>
      </c>
      <c r="G11" s="24" t="s">
        <v>42</v>
      </c>
      <c r="H11" s="25" t="s">
        <v>43</v>
      </c>
      <c r="I11" s="26" t="n">
        <v>3.5</v>
      </c>
      <c r="J11" s="22" t="s">
        <v>38</v>
      </c>
      <c r="K11" s="27" t="n">
        <v>0</v>
      </c>
      <c r="L11" s="27" t="n">
        <v>0</v>
      </c>
      <c r="M11" s="28" t="n">
        <f aca="false">N11+O11+P11</f>
        <v>65</v>
      </c>
      <c r="N11" s="29" t="n">
        <v>0</v>
      </c>
      <c r="O11" s="27" t="n">
        <v>0</v>
      </c>
      <c r="P11" s="27" t="n">
        <f aca="false">Q11+R11+S11+T11</f>
        <v>65</v>
      </c>
      <c r="Q11" s="27" t="n">
        <v>65</v>
      </c>
      <c r="R11" s="27" t="n">
        <v>0</v>
      </c>
      <c r="S11" s="29" t="n">
        <v>0</v>
      </c>
      <c r="T11" s="28" t="n">
        <v>0</v>
      </c>
      <c r="U11" s="27" t="n">
        <v>0</v>
      </c>
      <c r="V11" s="27" t="n">
        <v>0</v>
      </c>
      <c r="W11" s="27"/>
      <c r="X11" s="29" t="n">
        <v>0</v>
      </c>
      <c r="Y11" s="30" t="s">
        <v>44</v>
      </c>
      <c r="Z11" s="31"/>
      <c r="AA11" s="27" t="n">
        <v>1</v>
      </c>
      <c r="AB11" s="32" t="n">
        <f aca="false">I11*M11</f>
        <v>227.5</v>
      </c>
    </row>
    <row r="12" s="33" customFormat="true" ht="33.9" hidden="false" customHeight="false" outlineLevel="0" collapsed="false">
      <c r="A12" s="22" t="n">
        <v>2</v>
      </c>
      <c r="B12" s="23" t="s">
        <v>37</v>
      </c>
      <c r="C12" s="22" t="s">
        <v>38</v>
      </c>
      <c r="D12" s="24" t="s">
        <v>39</v>
      </c>
      <c r="E12" s="22" t="s">
        <v>40</v>
      </c>
      <c r="F12" s="24" t="s">
        <v>45</v>
      </c>
      <c r="G12" s="24" t="s">
        <v>46</v>
      </c>
      <c r="H12" s="25" t="s">
        <v>43</v>
      </c>
      <c r="I12" s="26" t="n">
        <v>6.25</v>
      </c>
      <c r="J12" s="22" t="s">
        <v>38</v>
      </c>
      <c r="K12" s="27" t="n">
        <v>0</v>
      </c>
      <c r="L12" s="27" t="n">
        <v>0</v>
      </c>
      <c r="M12" s="28" t="n">
        <f aca="false">N12+O12+P12</f>
        <v>65</v>
      </c>
      <c r="N12" s="29" t="n">
        <v>0</v>
      </c>
      <c r="O12" s="27" t="n">
        <v>0</v>
      </c>
      <c r="P12" s="27" t="n">
        <f aca="false">Q12+R12+S12+T12</f>
        <v>65</v>
      </c>
      <c r="Q12" s="27" t="n">
        <v>65</v>
      </c>
      <c r="R12" s="27" t="n">
        <v>0</v>
      </c>
      <c r="S12" s="29" t="n">
        <v>0</v>
      </c>
      <c r="T12" s="28" t="n">
        <v>0</v>
      </c>
      <c r="U12" s="27" t="n">
        <v>0</v>
      </c>
      <c r="V12" s="27" t="n">
        <v>0</v>
      </c>
      <c r="W12" s="27"/>
      <c r="X12" s="29" t="n">
        <v>0</v>
      </c>
      <c r="Y12" s="30" t="s">
        <v>44</v>
      </c>
      <c r="Z12" s="31"/>
      <c r="AA12" s="27" t="n">
        <v>1</v>
      </c>
      <c r="AB12" s="32" t="n">
        <f aca="false">I12*M12</f>
        <v>406.25</v>
      </c>
    </row>
    <row r="13" customFormat="false" ht="33.9" hidden="false" customHeight="false" outlineLevel="0" collapsed="false">
      <c r="A13" s="22" t="n">
        <v>3</v>
      </c>
      <c r="B13" s="23" t="s">
        <v>37</v>
      </c>
      <c r="C13" s="22" t="s">
        <v>38</v>
      </c>
      <c r="D13" s="24" t="s">
        <v>47</v>
      </c>
      <c r="E13" s="22" t="s">
        <v>40</v>
      </c>
      <c r="F13" s="24" t="s">
        <v>48</v>
      </c>
      <c r="G13" s="24" t="s">
        <v>49</v>
      </c>
      <c r="H13" s="22" t="s">
        <v>43</v>
      </c>
      <c r="I13" s="34" t="n">
        <v>4.033</v>
      </c>
      <c r="J13" s="34" t="s">
        <v>38</v>
      </c>
      <c r="K13" s="27" t="n">
        <v>0</v>
      </c>
      <c r="L13" s="27" t="n">
        <v>0</v>
      </c>
      <c r="M13" s="28" t="n">
        <f aca="false">N13+O13+P13</f>
        <v>28</v>
      </c>
      <c r="N13" s="27" t="n">
        <v>0</v>
      </c>
      <c r="O13" s="27" t="n">
        <v>0</v>
      </c>
      <c r="P13" s="27" t="n">
        <f aca="false">Q13+R13+S13+T13</f>
        <v>28</v>
      </c>
      <c r="Q13" s="27" t="n">
        <v>15</v>
      </c>
      <c r="R13" s="27" t="n">
        <v>0</v>
      </c>
      <c r="S13" s="27" t="n">
        <v>13</v>
      </c>
      <c r="T13" s="27" t="n">
        <v>0</v>
      </c>
      <c r="U13" s="27" t="n">
        <v>0</v>
      </c>
      <c r="V13" s="27" t="n">
        <v>0</v>
      </c>
      <c r="W13" s="27"/>
      <c r="X13" s="27" t="n">
        <v>0</v>
      </c>
      <c r="Y13" s="30" t="s">
        <v>44</v>
      </c>
      <c r="Z13" s="27"/>
      <c r="AA13" s="27" t="n">
        <v>1</v>
      </c>
      <c r="AB13" s="32" t="n">
        <f aca="false">I13*M13</f>
        <v>112.924</v>
      </c>
    </row>
    <row r="14" s="35" customFormat="true" ht="33.9" hidden="false" customHeight="false" outlineLevel="0" collapsed="false">
      <c r="A14" s="22" t="n">
        <v>4</v>
      </c>
      <c r="B14" s="23" t="s">
        <v>37</v>
      </c>
      <c r="C14" s="22" t="s">
        <v>38</v>
      </c>
      <c r="D14" s="24" t="s">
        <v>50</v>
      </c>
      <c r="E14" s="22" t="s">
        <v>40</v>
      </c>
      <c r="F14" s="24" t="s">
        <v>51</v>
      </c>
      <c r="G14" s="24" t="s">
        <v>52</v>
      </c>
      <c r="H14" s="25" t="s">
        <v>43</v>
      </c>
      <c r="I14" s="26" t="n">
        <v>17.25</v>
      </c>
      <c r="J14" s="22" t="str">
        <f aca="false">C14</f>
        <v>ПС</v>
      </c>
      <c r="K14" s="27" t="n">
        <v>0</v>
      </c>
      <c r="L14" s="27" t="n">
        <v>0</v>
      </c>
      <c r="M14" s="28" t="n">
        <f aca="false">N14+O14+P14</f>
        <v>8</v>
      </c>
      <c r="N14" s="29" t="n">
        <v>0</v>
      </c>
      <c r="O14" s="27" t="n">
        <v>0</v>
      </c>
      <c r="P14" s="27" t="n">
        <f aca="false">Q14+R14+S14+T14</f>
        <v>8</v>
      </c>
      <c r="Q14" s="27" t="n">
        <v>0</v>
      </c>
      <c r="R14" s="27" t="n">
        <v>0</v>
      </c>
      <c r="S14" s="29" t="n">
        <v>8</v>
      </c>
      <c r="T14" s="28" t="n">
        <v>0</v>
      </c>
      <c r="U14" s="27" t="n">
        <v>0</v>
      </c>
      <c r="V14" s="27" t="n">
        <v>0</v>
      </c>
      <c r="W14" s="27"/>
      <c r="X14" s="29" t="n">
        <v>0</v>
      </c>
      <c r="Y14" s="30" t="s">
        <v>44</v>
      </c>
      <c r="Z14" s="31"/>
      <c r="AA14" s="27" t="n">
        <v>1</v>
      </c>
      <c r="AB14" s="32" t="n">
        <f aca="false">I14*M14</f>
        <v>138</v>
      </c>
    </row>
    <row r="15" customFormat="false" ht="33.9" hidden="false" customHeight="false" outlineLevel="0" collapsed="false">
      <c r="A15" s="22" t="n">
        <v>5</v>
      </c>
      <c r="B15" s="23" t="s">
        <v>37</v>
      </c>
      <c r="C15" s="22" t="s">
        <v>53</v>
      </c>
      <c r="D15" s="24" t="s">
        <v>54</v>
      </c>
      <c r="E15" s="22" t="s">
        <v>40</v>
      </c>
      <c r="F15" s="24" t="s">
        <v>55</v>
      </c>
      <c r="G15" s="24" t="s">
        <v>56</v>
      </c>
      <c r="H15" s="25" t="s">
        <v>43</v>
      </c>
      <c r="I15" s="26" t="n">
        <v>3.917</v>
      </c>
      <c r="J15" s="22" t="s">
        <v>53</v>
      </c>
      <c r="K15" s="27" t="n">
        <v>0</v>
      </c>
      <c r="L15" s="27" t="n">
        <v>0</v>
      </c>
      <c r="M15" s="28" t="n">
        <f aca="false">N15+O15+P15</f>
        <v>47</v>
      </c>
      <c r="N15" s="29" t="n">
        <v>0</v>
      </c>
      <c r="O15" s="27" t="n">
        <v>0</v>
      </c>
      <c r="P15" s="27" t="n">
        <f aca="false">Q15+R15+S15+T15</f>
        <v>47</v>
      </c>
      <c r="Q15" s="27" t="n">
        <v>0</v>
      </c>
      <c r="R15" s="27" t="n">
        <v>0</v>
      </c>
      <c r="S15" s="29" t="n">
        <v>7</v>
      </c>
      <c r="T15" s="28" t="n">
        <v>40</v>
      </c>
      <c r="U15" s="27" t="n">
        <v>0</v>
      </c>
      <c r="V15" s="27" t="n">
        <v>0</v>
      </c>
      <c r="W15" s="27"/>
      <c r="X15" s="29" t="n">
        <v>0</v>
      </c>
      <c r="Y15" s="30" t="s">
        <v>44</v>
      </c>
      <c r="Z15" s="31"/>
      <c r="AA15" s="27" t="n">
        <v>1</v>
      </c>
      <c r="AB15" s="32" t="n">
        <f aca="false">I15*M15</f>
        <v>184.099</v>
      </c>
    </row>
    <row r="16" s="37" customFormat="true" ht="33.9" hidden="false" customHeight="false" outlineLevel="0" collapsed="false">
      <c r="A16" s="22" t="n">
        <v>6</v>
      </c>
      <c r="B16" s="23" t="s">
        <v>37</v>
      </c>
      <c r="C16" s="22" t="s">
        <v>53</v>
      </c>
      <c r="D16" s="36" t="s">
        <v>57</v>
      </c>
      <c r="E16" s="22" t="s">
        <v>40</v>
      </c>
      <c r="F16" s="24" t="s">
        <v>58</v>
      </c>
      <c r="G16" s="24" t="s">
        <v>59</v>
      </c>
      <c r="H16" s="25" t="s">
        <v>43</v>
      </c>
      <c r="I16" s="26" t="n">
        <v>1.867</v>
      </c>
      <c r="J16" s="22" t="str">
        <f aca="false">C16</f>
        <v>ТП</v>
      </c>
      <c r="K16" s="27" t="n">
        <v>0</v>
      </c>
      <c r="L16" s="27" t="n">
        <v>0</v>
      </c>
      <c r="M16" s="28" t="n">
        <f aca="false">N16+O16+P16</f>
        <v>72</v>
      </c>
      <c r="N16" s="29" t="n">
        <v>0</v>
      </c>
      <c r="O16" s="27" t="n">
        <v>0</v>
      </c>
      <c r="P16" s="27" t="n">
        <f aca="false">Q16+R16+S16+T16</f>
        <v>72</v>
      </c>
      <c r="Q16" s="27" t="n">
        <v>0</v>
      </c>
      <c r="R16" s="27" t="n">
        <v>0</v>
      </c>
      <c r="S16" s="29" t="n">
        <v>0</v>
      </c>
      <c r="T16" s="28" t="n">
        <v>72</v>
      </c>
      <c r="U16" s="27" t="n">
        <v>0</v>
      </c>
      <c r="V16" s="27" t="n">
        <v>0</v>
      </c>
      <c r="W16" s="27"/>
      <c r="X16" s="29" t="n">
        <v>0</v>
      </c>
      <c r="Y16" s="30" t="s">
        <v>44</v>
      </c>
      <c r="Z16" s="31"/>
      <c r="AA16" s="27" t="n">
        <v>1</v>
      </c>
      <c r="AB16" s="32" t="n">
        <f aca="false">I16*M16</f>
        <v>134.424</v>
      </c>
    </row>
    <row r="17" customFormat="false" ht="33.9" hidden="false" customHeight="false" outlineLevel="0" collapsed="false">
      <c r="A17" s="22" t="n">
        <v>7</v>
      </c>
      <c r="B17" s="23" t="s">
        <v>37</v>
      </c>
      <c r="C17" s="22" t="s">
        <v>53</v>
      </c>
      <c r="D17" s="24" t="s">
        <v>54</v>
      </c>
      <c r="E17" s="22" t="s">
        <v>40</v>
      </c>
      <c r="F17" s="24" t="s">
        <v>60</v>
      </c>
      <c r="G17" s="24" t="s">
        <v>61</v>
      </c>
      <c r="H17" s="25" t="s">
        <v>43</v>
      </c>
      <c r="I17" s="26" t="n">
        <v>15.767</v>
      </c>
      <c r="J17" s="22" t="s">
        <v>53</v>
      </c>
      <c r="K17" s="27" t="n">
        <v>0</v>
      </c>
      <c r="L17" s="27" t="n">
        <v>0</v>
      </c>
      <c r="M17" s="28" t="n">
        <f aca="false">N17+O17+P17</f>
        <v>65</v>
      </c>
      <c r="N17" s="29" t="n">
        <v>0</v>
      </c>
      <c r="O17" s="27" t="n">
        <v>0</v>
      </c>
      <c r="P17" s="27" t="n">
        <f aca="false">Q17+R17+S17+T17</f>
        <v>65</v>
      </c>
      <c r="Q17" s="27" t="n">
        <v>65</v>
      </c>
      <c r="R17" s="27" t="n">
        <v>0</v>
      </c>
      <c r="S17" s="29" t="n">
        <v>0</v>
      </c>
      <c r="T17" s="28" t="n">
        <v>0</v>
      </c>
      <c r="U17" s="27" t="n">
        <v>0</v>
      </c>
      <c r="V17" s="27" t="n">
        <v>0</v>
      </c>
      <c r="W17" s="27"/>
      <c r="X17" s="29" t="n">
        <v>0</v>
      </c>
      <c r="Y17" s="30" t="s">
        <v>44</v>
      </c>
      <c r="Z17" s="31"/>
      <c r="AA17" s="27" t="n">
        <v>1</v>
      </c>
      <c r="AB17" s="32" t="n">
        <f aca="false">I17*M17</f>
        <v>1024.855</v>
      </c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33.9" hidden="false" customHeight="false" outlineLevel="0" collapsed="false">
      <c r="A18" s="22" t="n">
        <v>8</v>
      </c>
      <c r="B18" s="23" t="s">
        <v>37</v>
      </c>
      <c r="C18" s="22" t="s">
        <v>53</v>
      </c>
      <c r="D18" s="24" t="s">
        <v>62</v>
      </c>
      <c r="E18" s="22" t="s">
        <v>40</v>
      </c>
      <c r="F18" s="24" t="s">
        <v>63</v>
      </c>
      <c r="G18" s="24" t="s">
        <v>64</v>
      </c>
      <c r="H18" s="22" t="s">
        <v>43</v>
      </c>
      <c r="I18" s="38" t="n">
        <v>2.75</v>
      </c>
      <c r="J18" s="34" t="s">
        <v>53</v>
      </c>
      <c r="K18" s="27" t="n">
        <v>0</v>
      </c>
      <c r="L18" s="27" t="n">
        <v>0</v>
      </c>
      <c r="M18" s="28" t="n">
        <f aca="false">N18+O18+P18</f>
        <v>28</v>
      </c>
      <c r="N18" s="27" t="n">
        <v>0</v>
      </c>
      <c r="O18" s="27" t="n">
        <v>0</v>
      </c>
      <c r="P18" s="27" t="n">
        <f aca="false">Q18+R18+S18+T18</f>
        <v>28</v>
      </c>
      <c r="Q18" s="27" t="n">
        <v>15</v>
      </c>
      <c r="R18" s="27" t="n">
        <v>0</v>
      </c>
      <c r="S18" s="27" t="n">
        <v>13</v>
      </c>
      <c r="T18" s="27" t="n">
        <v>0</v>
      </c>
      <c r="U18" s="27" t="n">
        <v>0</v>
      </c>
      <c r="V18" s="27" t="n">
        <v>0</v>
      </c>
      <c r="W18" s="27"/>
      <c r="X18" s="27" t="n">
        <v>0</v>
      </c>
      <c r="Y18" s="30" t="s">
        <v>44</v>
      </c>
      <c r="Z18" s="27"/>
      <c r="AA18" s="27" t="n">
        <v>1</v>
      </c>
      <c r="AB18" s="32" t="n">
        <f aca="false">I18*M18</f>
        <v>77</v>
      </c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3.9" hidden="false" customHeight="false" outlineLevel="0" collapsed="false">
      <c r="A19" s="22" t="n">
        <v>9</v>
      </c>
      <c r="B19" s="23" t="s">
        <v>37</v>
      </c>
      <c r="C19" s="22" t="s">
        <v>53</v>
      </c>
      <c r="D19" s="24" t="s">
        <v>65</v>
      </c>
      <c r="E19" s="22" t="s">
        <v>40</v>
      </c>
      <c r="F19" s="24" t="s">
        <v>66</v>
      </c>
      <c r="G19" s="24" t="s">
        <v>67</v>
      </c>
      <c r="H19" s="25" t="s">
        <v>43</v>
      </c>
      <c r="I19" s="26" t="n">
        <v>1.65</v>
      </c>
      <c r="J19" s="22" t="str">
        <f aca="false">C19</f>
        <v>ТП</v>
      </c>
      <c r="K19" s="27" t="n">
        <v>0</v>
      </c>
      <c r="L19" s="27" t="n">
        <v>0</v>
      </c>
      <c r="M19" s="28" t="n">
        <f aca="false">N19+O19+P19</f>
        <v>24</v>
      </c>
      <c r="N19" s="29" t="n">
        <v>0</v>
      </c>
      <c r="O19" s="27" t="n">
        <v>0</v>
      </c>
      <c r="P19" s="27" t="n">
        <f aca="false">Q19+R19+S19+T19</f>
        <v>24</v>
      </c>
      <c r="Q19" s="27" t="n">
        <v>0</v>
      </c>
      <c r="R19" s="27" t="n">
        <v>0</v>
      </c>
      <c r="S19" s="29" t="n">
        <v>1</v>
      </c>
      <c r="T19" s="28" t="n">
        <v>23</v>
      </c>
      <c r="U19" s="27" t="n">
        <v>0</v>
      </c>
      <c r="V19" s="27" t="n">
        <v>0</v>
      </c>
      <c r="W19" s="27"/>
      <c r="X19" s="29" t="n">
        <v>0</v>
      </c>
      <c r="Y19" s="30" t="s">
        <v>44</v>
      </c>
      <c r="Z19" s="31"/>
      <c r="AA19" s="27" t="n">
        <v>1</v>
      </c>
      <c r="AB19" s="32" t="n">
        <f aca="false">I19*M19</f>
        <v>39.6</v>
      </c>
    </row>
    <row r="20" s="40" customFormat="true" ht="33.9" hidden="false" customHeight="false" outlineLevel="0" collapsed="false">
      <c r="A20" s="22" t="n">
        <v>10</v>
      </c>
      <c r="B20" s="23" t="s">
        <v>37</v>
      </c>
      <c r="C20" s="22" t="s">
        <v>38</v>
      </c>
      <c r="D20" s="24" t="s">
        <v>39</v>
      </c>
      <c r="E20" s="22" t="s">
        <v>40</v>
      </c>
      <c r="F20" s="24" t="s">
        <v>68</v>
      </c>
      <c r="G20" s="24" t="s">
        <v>69</v>
      </c>
      <c r="H20" s="25" t="s">
        <v>70</v>
      </c>
      <c r="I20" s="26" t="n">
        <v>3</v>
      </c>
      <c r="J20" s="22" t="s">
        <v>38</v>
      </c>
      <c r="K20" s="27" t="n">
        <v>0</v>
      </c>
      <c r="L20" s="27" t="n">
        <v>0</v>
      </c>
      <c r="M20" s="28" t="n">
        <f aca="false">N20+O20+P20</f>
        <v>65</v>
      </c>
      <c r="N20" s="29" t="n">
        <v>0</v>
      </c>
      <c r="O20" s="27" t="n">
        <v>0</v>
      </c>
      <c r="P20" s="27" t="n">
        <f aca="false">Q20+R20+S20+T20</f>
        <v>65</v>
      </c>
      <c r="Q20" s="27" t="n">
        <v>65</v>
      </c>
      <c r="R20" s="27" t="n">
        <v>0</v>
      </c>
      <c r="S20" s="29" t="n">
        <v>0</v>
      </c>
      <c r="T20" s="28" t="n">
        <v>0</v>
      </c>
      <c r="U20" s="27" t="n">
        <v>0</v>
      </c>
      <c r="V20" s="27" t="n">
        <v>0</v>
      </c>
      <c r="W20" s="27"/>
      <c r="X20" s="29" t="n">
        <v>0</v>
      </c>
      <c r="Y20" s="30" t="s">
        <v>44</v>
      </c>
      <c r="Z20" s="31"/>
      <c r="AA20" s="27" t="n">
        <v>1</v>
      </c>
      <c r="AB20" s="39" t="n">
        <f aca="false">I20*M20</f>
        <v>195</v>
      </c>
    </row>
    <row r="21" s="43" customFormat="true" ht="39.3" hidden="false" customHeight="true" outlineLevel="0" collapsed="false">
      <c r="A21" s="22" t="n">
        <v>11</v>
      </c>
      <c r="B21" s="23" t="s">
        <v>37</v>
      </c>
      <c r="C21" s="22" t="s">
        <v>71</v>
      </c>
      <c r="D21" s="24" t="s">
        <v>72</v>
      </c>
      <c r="E21" s="22" t="s">
        <v>73</v>
      </c>
      <c r="F21" s="24" t="s">
        <v>74</v>
      </c>
      <c r="G21" s="41" t="s">
        <v>75</v>
      </c>
      <c r="H21" s="25" t="s">
        <v>43</v>
      </c>
      <c r="I21" s="26" t="n">
        <v>3.833</v>
      </c>
      <c r="J21" s="22" t="s">
        <v>71</v>
      </c>
      <c r="K21" s="27" t="n">
        <v>0</v>
      </c>
      <c r="L21" s="27" t="n">
        <v>0</v>
      </c>
      <c r="M21" s="28" t="n">
        <f aca="false">N21+O21+P21</f>
        <v>22</v>
      </c>
      <c r="N21" s="29" t="n">
        <v>0</v>
      </c>
      <c r="O21" s="27" t="n">
        <v>0</v>
      </c>
      <c r="P21" s="27" t="n">
        <f aca="false">Q21+R21+S21+T21</f>
        <v>22</v>
      </c>
      <c r="Q21" s="27" t="n">
        <v>0</v>
      </c>
      <c r="R21" s="27" t="n">
        <v>0</v>
      </c>
      <c r="S21" s="29" t="n">
        <v>15</v>
      </c>
      <c r="T21" s="28" t="n">
        <v>7</v>
      </c>
      <c r="U21" s="27" t="n">
        <v>0</v>
      </c>
      <c r="V21" s="27" t="n">
        <v>0</v>
      </c>
      <c r="W21" s="27"/>
      <c r="X21" s="29" t="n">
        <v>0</v>
      </c>
      <c r="Y21" s="30" t="s">
        <v>44</v>
      </c>
      <c r="Z21" s="31"/>
      <c r="AA21" s="27" t="n">
        <v>1</v>
      </c>
      <c r="AB21" s="32" t="n">
        <f aca="false">I21*M21</f>
        <v>84.326</v>
      </c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</row>
    <row r="22" s="44" customFormat="true" ht="33.9" hidden="false" customHeight="false" outlineLevel="0" collapsed="false">
      <c r="A22" s="22" t="n">
        <v>12</v>
      </c>
      <c r="B22" s="23" t="s">
        <v>37</v>
      </c>
      <c r="C22" s="22" t="s">
        <v>76</v>
      </c>
      <c r="D22" s="24" t="s">
        <v>77</v>
      </c>
      <c r="E22" s="22" t="s">
        <v>40</v>
      </c>
      <c r="F22" s="24" t="s">
        <v>78</v>
      </c>
      <c r="G22" s="24" t="s">
        <v>79</v>
      </c>
      <c r="H22" s="25" t="s">
        <v>43</v>
      </c>
      <c r="I22" s="38" t="n">
        <v>3.083</v>
      </c>
      <c r="J22" s="34" t="s">
        <v>76</v>
      </c>
      <c r="K22" s="27" t="n">
        <v>0</v>
      </c>
      <c r="L22" s="27" t="n">
        <v>0</v>
      </c>
      <c r="M22" s="28" t="n">
        <f aca="false">N22+O22+P22</f>
        <v>72</v>
      </c>
      <c r="N22" s="27" t="n">
        <v>0</v>
      </c>
      <c r="O22" s="27" t="n">
        <v>0</v>
      </c>
      <c r="P22" s="27" t="n">
        <f aca="false">Q22+R22+S22+T22</f>
        <v>72</v>
      </c>
      <c r="Q22" s="27" t="n">
        <v>0</v>
      </c>
      <c r="R22" s="27" t="n">
        <v>0</v>
      </c>
      <c r="S22" s="27" t="n">
        <v>0</v>
      </c>
      <c r="T22" s="27" t="n">
        <v>72</v>
      </c>
      <c r="U22" s="27" t="n">
        <v>0</v>
      </c>
      <c r="V22" s="27" t="n">
        <v>0</v>
      </c>
      <c r="W22" s="27"/>
      <c r="X22" s="27" t="n">
        <v>0</v>
      </c>
      <c r="Y22" s="30" t="s">
        <v>44</v>
      </c>
      <c r="Z22" s="27"/>
      <c r="AA22" s="27" t="n">
        <v>1</v>
      </c>
      <c r="AB22" s="32" t="n">
        <f aca="false">I22*M22</f>
        <v>221.976</v>
      </c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</row>
    <row r="23" s="45" customFormat="true" ht="33.9" hidden="false" customHeight="false" outlineLevel="0" collapsed="false">
      <c r="A23" s="22" t="n">
        <v>13</v>
      </c>
      <c r="B23" s="23" t="s">
        <v>37</v>
      </c>
      <c r="C23" s="22" t="s">
        <v>71</v>
      </c>
      <c r="D23" s="24" t="s">
        <v>80</v>
      </c>
      <c r="E23" s="22" t="s">
        <v>40</v>
      </c>
      <c r="F23" s="24" t="s">
        <v>81</v>
      </c>
      <c r="G23" s="24" t="s">
        <v>82</v>
      </c>
      <c r="H23" s="25" t="s">
        <v>43</v>
      </c>
      <c r="I23" s="26" t="n">
        <v>3.283</v>
      </c>
      <c r="J23" s="22" t="s">
        <v>71</v>
      </c>
      <c r="K23" s="27" t="n">
        <v>0</v>
      </c>
      <c r="L23" s="27" t="n">
        <v>0</v>
      </c>
      <c r="M23" s="28" t="n">
        <f aca="false">N23+O23+P23</f>
        <v>15</v>
      </c>
      <c r="N23" s="29" t="n">
        <v>0</v>
      </c>
      <c r="O23" s="27" t="n">
        <v>0</v>
      </c>
      <c r="P23" s="27" t="n">
        <f aca="false">Q23+R23+S23+T23</f>
        <v>15</v>
      </c>
      <c r="Q23" s="27" t="n">
        <v>1</v>
      </c>
      <c r="R23" s="27" t="n">
        <v>0</v>
      </c>
      <c r="S23" s="29" t="n">
        <v>14</v>
      </c>
      <c r="T23" s="28" t="n">
        <v>0</v>
      </c>
      <c r="U23" s="27" t="n">
        <v>0</v>
      </c>
      <c r="V23" s="27" t="n">
        <v>0</v>
      </c>
      <c r="W23" s="27"/>
      <c r="X23" s="29" t="n">
        <v>0</v>
      </c>
      <c r="Y23" s="30" t="s">
        <v>44</v>
      </c>
      <c r="Z23" s="31"/>
      <c r="AA23" s="27" t="n">
        <v>1</v>
      </c>
      <c r="AB23" s="32" t="n">
        <f aca="false">I23*M23</f>
        <v>49.245</v>
      </c>
    </row>
    <row r="24" s="46" customFormat="true" ht="33.9" hidden="false" customHeight="false" outlineLevel="0" collapsed="false">
      <c r="A24" s="22" t="n">
        <v>14</v>
      </c>
      <c r="B24" s="23" t="s">
        <v>37</v>
      </c>
      <c r="C24" s="22" t="s">
        <v>71</v>
      </c>
      <c r="D24" s="24" t="s">
        <v>83</v>
      </c>
      <c r="E24" s="22" t="s">
        <v>40</v>
      </c>
      <c r="F24" s="24" t="s">
        <v>84</v>
      </c>
      <c r="G24" s="24" t="s">
        <v>85</v>
      </c>
      <c r="H24" s="25" t="s">
        <v>43</v>
      </c>
      <c r="I24" s="26" t="n">
        <v>12.067</v>
      </c>
      <c r="J24" s="22" t="s">
        <v>71</v>
      </c>
      <c r="K24" s="27" t="n">
        <v>0</v>
      </c>
      <c r="L24" s="27" t="n">
        <v>0</v>
      </c>
      <c r="M24" s="28" t="n">
        <f aca="false">N24+O24+P24</f>
        <v>8</v>
      </c>
      <c r="N24" s="29" t="n">
        <v>0</v>
      </c>
      <c r="O24" s="27" t="n">
        <v>0</v>
      </c>
      <c r="P24" s="27" t="n">
        <f aca="false">Q24+R24+S24+T24</f>
        <v>8</v>
      </c>
      <c r="Q24" s="27" t="n">
        <v>0</v>
      </c>
      <c r="R24" s="27" t="n">
        <v>0</v>
      </c>
      <c r="S24" s="29" t="n">
        <v>8</v>
      </c>
      <c r="T24" s="28" t="n">
        <v>0</v>
      </c>
      <c r="U24" s="27" t="n">
        <v>0</v>
      </c>
      <c r="V24" s="27" t="n">
        <v>0</v>
      </c>
      <c r="W24" s="27"/>
      <c r="X24" s="29" t="n">
        <v>0</v>
      </c>
      <c r="Y24" s="30" t="s">
        <v>44</v>
      </c>
      <c r="Z24" s="31"/>
      <c r="AA24" s="27" t="n">
        <v>1</v>
      </c>
      <c r="AB24" s="32" t="n">
        <f aca="false">I24*M24</f>
        <v>96.536</v>
      </c>
    </row>
    <row r="25" customFormat="false" ht="33.9" hidden="false" customHeight="false" outlineLevel="0" collapsed="false">
      <c r="A25" s="22" t="n">
        <v>15</v>
      </c>
      <c r="B25" s="47" t="s">
        <v>37</v>
      </c>
      <c r="C25" s="48" t="s">
        <v>86</v>
      </c>
      <c r="D25" s="49" t="s">
        <v>87</v>
      </c>
      <c r="E25" s="48" t="s">
        <v>73</v>
      </c>
      <c r="F25" s="49" t="s">
        <v>88</v>
      </c>
      <c r="G25" s="49" t="s">
        <v>89</v>
      </c>
      <c r="H25" s="25" t="s">
        <v>43</v>
      </c>
      <c r="I25" s="50" t="n">
        <v>4.883</v>
      </c>
      <c r="J25" s="48" t="s">
        <v>86</v>
      </c>
      <c r="K25" s="51" t="n">
        <v>0</v>
      </c>
      <c r="L25" s="51" t="n">
        <v>0</v>
      </c>
      <c r="M25" s="28" t="n">
        <f aca="false">N25+O25+P25</f>
        <v>14</v>
      </c>
      <c r="N25" s="29" t="n">
        <v>0</v>
      </c>
      <c r="O25" s="29" t="n">
        <v>0</v>
      </c>
      <c r="P25" s="27" t="n">
        <f aca="false">Q25+R25+S25+T25</f>
        <v>14</v>
      </c>
      <c r="Q25" s="29" t="n">
        <v>0</v>
      </c>
      <c r="R25" s="29" t="n">
        <v>0</v>
      </c>
      <c r="S25" s="52" t="n">
        <v>8</v>
      </c>
      <c r="T25" s="53" t="n">
        <v>6</v>
      </c>
      <c r="U25" s="29" t="n">
        <v>0</v>
      </c>
      <c r="V25" s="29" t="n">
        <v>0</v>
      </c>
      <c r="W25" s="51"/>
      <c r="X25" s="29" t="n">
        <v>0</v>
      </c>
      <c r="Y25" s="30" t="s">
        <v>44</v>
      </c>
      <c r="Z25" s="54"/>
      <c r="AA25" s="29" t="n">
        <v>1</v>
      </c>
      <c r="AB25" s="32" t="n">
        <f aca="false">I25*M25</f>
        <v>68.362</v>
      </c>
    </row>
    <row r="26" s="55" customFormat="true" ht="33.9" hidden="false" customHeight="false" outlineLevel="0" collapsed="false">
      <c r="A26" s="22" t="n">
        <v>16</v>
      </c>
      <c r="B26" s="47" t="s">
        <v>37</v>
      </c>
      <c r="C26" s="48" t="s">
        <v>53</v>
      </c>
      <c r="D26" s="49" t="s">
        <v>90</v>
      </c>
      <c r="E26" s="48" t="s">
        <v>91</v>
      </c>
      <c r="F26" s="49" t="s">
        <v>92</v>
      </c>
      <c r="G26" s="49" t="s">
        <v>93</v>
      </c>
      <c r="H26" s="49" t="s">
        <v>70</v>
      </c>
      <c r="I26" s="50" t="n">
        <v>4</v>
      </c>
      <c r="J26" s="48" t="s">
        <v>53</v>
      </c>
      <c r="K26" s="51" t="n">
        <v>0</v>
      </c>
      <c r="L26" s="51" t="n">
        <v>0</v>
      </c>
      <c r="M26" s="28" t="n">
        <f aca="false">N26+O26+P26</f>
        <v>1</v>
      </c>
      <c r="N26" s="29" t="n">
        <v>0</v>
      </c>
      <c r="O26" s="29" t="n">
        <v>0</v>
      </c>
      <c r="P26" s="27" t="n">
        <f aca="false">Q26+R26+S26+T26</f>
        <v>1</v>
      </c>
      <c r="Q26" s="29" t="n">
        <v>0</v>
      </c>
      <c r="R26" s="29" t="n">
        <v>0</v>
      </c>
      <c r="S26" s="52" t="n">
        <v>0</v>
      </c>
      <c r="T26" s="53" t="n">
        <v>1</v>
      </c>
      <c r="U26" s="29" t="n">
        <v>0</v>
      </c>
      <c r="V26" s="29" t="n">
        <v>0</v>
      </c>
      <c r="W26" s="51"/>
      <c r="X26" s="29" t="n">
        <v>0</v>
      </c>
      <c r="Y26" s="30" t="s">
        <v>44</v>
      </c>
      <c r="Z26" s="54"/>
      <c r="AA26" s="29" t="n">
        <v>1</v>
      </c>
      <c r="AB26" s="39" t="n">
        <f aca="false">I26*M26</f>
        <v>4</v>
      </c>
    </row>
    <row r="27" customFormat="false" ht="33.9" hidden="false" customHeight="false" outlineLevel="0" collapsed="false">
      <c r="A27" s="22" t="n">
        <v>17</v>
      </c>
      <c r="B27" s="47" t="s">
        <v>37</v>
      </c>
      <c r="C27" s="48" t="s">
        <v>71</v>
      </c>
      <c r="D27" s="49" t="s">
        <v>94</v>
      </c>
      <c r="E27" s="48" t="s">
        <v>91</v>
      </c>
      <c r="F27" s="49" t="s">
        <v>95</v>
      </c>
      <c r="G27" s="49" t="s">
        <v>96</v>
      </c>
      <c r="H27" s="25" t="s">
        <v>43</v>
      </c>
      <c r="I27" s="50" t="n">
        <v>0.417</v>
      </c>
      <c r="J27" s="48" t="s">
        <v>71</v>
      </c>
      <c r="K27" s="51" t="n">
        <v>0</v>
      </c>
      <c r="L27" s="51" t="n">
        <v>0</v>
      </c>
      <c r="M27" s="28" t="n">
        <f aca="false">N27+O27+P27</f>
        <v>9</v>
      </c>
      <c r="N27" s="29" t="n">
        <v>0</v>
      </c>
      <c r="O27" s="29" t="n">
        <v>0</v>
      </c>
      <c r="P27" s="27" t="n">
        <f aca="false">Q27+R27+S27+T27</f>
        <v>9</v>
      </c>
      <c r="Q27" s="29" t="n">
        <v>0</v>
      </c>
      <c r="R27" s="29" t="n">
        <v>0</v>
      </c>
      <c r="S27" s="52" t="n">
        <v>0</v>
      </c>
      <c r="T27" s="53" t="n">
        <v>9</v>
      </c>
      <c r="U27" s="29" t="n">
        <v>0</v>
      </c>
      <c r="V27" s="29" t="n">
        <v>0</v>
      </c>
      <c r="W27" s="51"/>
      <c r="X27" s="29" t="n">
        <v>0</v>
      </c>
      <c r="Y27" s="30" t="s">
        <v>44</v>
      </c>
      <c r="Z27" s="54"/>
      <c r="AA27" s="29" t="n">
        <v>1</v>
      </c>
      <c r="AB27" s="32" t="n">
        <f aca="false">I27*M27</f>
        <v>3.753</v>
      </c>
    </row>
    <row r="28" customFormat="false" ht="33.9" hidden="false" customHeight="false" outlineLevel="0" collapsed="false">
      <c r="A28" s="22" t="n">
        <v>18</v>
      </c>
      <c r="B28" s="47" t="s">
        <v>37</v>
      </c>
      <c r="C28" s="48" t="s">
        <v>71</v>
      </c>
      <c r="D28" s="49" t="s">
        <v>94</v>
      </c>
      <c r="E28" s="48" t="s">
        <v>91</v>
      </c>
      <c r="F28" s="49" t="s">
        <v>97</v>
      </c>
      <c r="G28" s="49" t="s">
        <v>98</v>
      </c>
      <c r="H28" s="25" t="s">
        <v>43</v>
      </c>
      <c r="I28" s="50" t="n">
        <v>3.45</v>
      </c>
      <c r="J28" s="48" t="s">
        <v>71</v>
      </c>
      <c r="K28" s="51" t="n">
        <v>0</v>
      </c>
      <c r="L28" s="51" t="n">
        <v>0</v>
      </c>
      <c r="M28" s="28" t="n">
        <f aca="false">N28+O28+P28</f>
        <v>9</v>
      </c>
      <c r="N28" s="29" t="n">
        <v>0</v>
      </c>
      <c r="O28" s="29" t="n">
        <v>0</v>
      </c>
      <c r="P28" s="27" t="n">
        <f aca="false">Q28+R28+S28+T28</f>
        <v>9</v>
      </c>
      <c r="Q28" s="29" t="n">
        <v>0</v>
      </c>
      <c r="R28" s="29" t="n">
        <v>0</v>
      </c>
      <c r="S28" s="52" t="n">
        <v>0</v>
      </c>
      <c r="T28" s="53" t="n">
        <v>9</v>
      </c>
      <c r="U28" s="29" t="n">
        <v>0</v>
      </c>
      <c r="V28" s="29" t="n">
        <v>0</v>
      </c>
      <c r="W28" s="51"/>
      <c r="X28" s="29" t="n">
        <v>0</v>
      </c>
      <c r="Y28" s="30" t="s">
        <v>44</v>
      </c>
      <c r="Z28" s="54"/>
      <c r="AA28" s="29" t="n">
        <v>1</v>
      </c>
      <c r="AB28" s="32" t="n">
        <f aca="false">I28*M28</f>
        <v>31.05</v>
      </c>
    </row>
    <row r="29" customFormat="false" ht="23.05" hidden="false" customHeight="false" outlineLevel="0" collapsed="false">
      <c r="A29" s="22" t="n">
        <v>19</v>
      </c>
      <c r="B29" s="56" t="s">
        <v>99</v>
      </c>
      <c r="C29" s="22" t="s">
        <v>86</v>
      </c>
      <c r="D29" s="24" t="s">
        <v>100</v>
      </c>
      <c r="E29" s="22" t="s">
        <v>101</v>
      </c>
      <c r="F29" s="24" t="s">
        <v>102</v>
      </c>
      <c r="G29" s="24" t="s">
        <v>103</v>
      </c>
      <c r="H29" s="25" t="s">
        <v>104</v>
      </c>
      <c r="I29" s="26" t="n">
        <v>1.133</v>
      </c>
      <c r="J29" s="22" t="s">
        <v>86</v>
      </c>
      <c r="K29" s="27" t="n">
        <v>0</v>
      </c>
      <c r="L29" s="27" t="n">
        <v>0</v>
      </c>
      <c r="M29" s="28" t="n">
        <f aca="false">N29+O29+P29</f>
        <v>4</v>
      </c>
      <c r="N29" s="29" t="n">
        <v>0</v>
      </c>
      <c r="O29" s="27" t="n">
        <v>0</v>
      </c>
      <c r="P29" s="27" t="n">
        <f aca="false">Q29+R29+S29+T29</f>
        <v>4</v>
      </c>
      <c r="Q29" s="27" t="n">
        <v>0</v>
      </c>
      <c r="R29" s="27" t="n">
        <v>0</v>
      </c>
      <c r="S29" s="29" t="n">
        <v>4</v>
      </c>
      <c r="T29" s="28" t="n">
        <v>0</v>
      </c>
      <c r="U29" s="27" t="n">
        <v>0</v>
      </c>
      <c r="V29" s="27" t="n">
        <v>0</v>
      </c>
      <c r="W29" s="27"/>
      <c r="X29" s="29" t="n">
        <v>0</v>
      </c>
      <c r="Y29" s="30" t="s">
        <v>44</v>
      </c>
      <c r="Z29" s="31"/>
      <c r="AA29" s="27" t="n">
        <v>1</v>
      </c>
      <c r="AB29" s="32" t="n">
        <f aca="false">I29*M29</f>
        <v>4.532</v>
      </c>
    </row>
    <row r="30" customFormat="false" ht="33.9" hidden="false" customHeight="false" outlineLevel="0" collapsed="false">
      <c r="A30" s="22" t="n">
        <v>20</v>
      </c>
      <c r="B30" s="56" t="s">
        <v>37</v>
      </c>
      <c r="C30" s="22" t="s">
        <v>86</v>
      </c>
      <c r="D30" s="24" t="s">
        <v>105</v>
      </c>
      <c r="E30" s="22" t="s">
        <v>101</v>
      </c>
      <c r="F30" s="24" t="s">
        <v>106</v>
      </c>
      <c r="G30" s="24" t="s">
        <v>107</v>
      </c>
      <c r="H30" s="25" t="s">
        <v>43</v>
      </c>
      <c r="I30" s="26" t="n">
        <v>2</v>
      </c>
      <c r="J30" s="22" t="s">
        <v>86</v>
      </c>
      <c r="K30" s="27" t="n">
        <v>0</v>
      </c>
      <c r="L30" s="27" t="n">
        <v>0</v>
      </c>
      <c r="M30" s="28" t="n">
        <f aca="false">N30+O30+P30</f>
        <v>14</v>
      </c>
      <c r="N30" s="29" t="n">
        <v>0</v>
      </c>
      <c r="O30" s="27" t="n">
        <v>0</v>
      </c>
      <c r="P30" s="27" t="n">
        <f aca="false">Q30+R30+S30+T30</f>
        <v>14</v>
      </c>
      <c r="Q30" s="27" t="n">
        <v>0</v>
      </c>
      <c r="R30" s="27" t="n">
        <v>0</v>
      </c>
      <c r="S30" s="29" t="n">
        <v>8</v>
      </c>
      <c r="T30" s="28" t="n">
        <v>6</v>
      </c>
      <c r="U30" s="27" t="n">
        <v>0</v>
      </c>
      <c r="V30" s="27" t="n">
        <v>0</v>
      </c>
      <c r="W30" s="27"/>
      <c r="X30" s="29" t="n">
        <v>0</v>
      </c>
      <c r="Y30" s="30" t="s">
        <v>44</v>
      </c>
      <c r="Z30" s="31"/>
      <c r="AA30" s="27" t="n">
        <v>1</v>
      </c>
      <c r="AB30" s="32" t="n">
        <f aca="false">I30*M30</f>
        <v>28</v>
      </c>
    </row>
    <row r="31" s="46" customFormat="true" ht="33.9" hidden="false" customHeight="false" outlineLevel="0" collapsed="false">
      <c r="A31" s="22" t="n">
        <v>21</v>
      </c>
      <c r="B31" s="56" t="s">
        <v>37</v>
      </c>
      <c r="C31" s="22" t="s">
        <v>71</v>
      </c>
      <c r="D31" s="24" t="s">
        <v>108</v>
      </c>
      <c r="E31" s="22" t="s">
        <v>91</v>
      </c>
      <c r="F31" s="24" t="s">
        <v>109</v>
      </c>
      <c r="G31" s="24" t="s">
        <v>110</v>
      </c>
      <c r="H31" s="24" t="s">
        <v>43</v>
      </c>
      <c r="I31" s="26" t="n">
        <v>2.85</v>
      </c>
      <c r="J31" s="22" t="s">
        <v>71</v>
      </c>
      <c r="K31" s="27" t="n">
        <v>0</v>
      </c>
      <c r="L31" s="27" t="n">
        <v>0</v>
      </c>
      <c r="M31" s="28" t="n">
        <f aca="false">N31+O31+P31</f>
        <v>8</v>
      </c>
      <c r="N31" s="29" t="n">
        <v>0</v>
      </c>
      <c r="O31" s="27" t="n">
        <v>0</v>
      </c>
      <c r="P31" s="27" t="n">
        <f aca="false">Q31+R31+S31+T31</f>
        <v>8</v>
      </c>
      <c r="Q31" s="27" t="n">
        <v>0</v>
      </c>
      <c r="R31" s="27" t="n">
        <v>0</v>
      </c>
      <c r="S31" s="29" t="n">
        <v>8</v>
      </c>
      <c r="T31" s="28" t="n">
        <v>0</v>
      </c>
      <c r="U31" s="27" t="n">
        <v>0</v>
      </c>
      <c r="V31" s="27" t="n">
        <v>0</v>
      </c>
      <c r="W31" s="27"/>
      <c r="X31" s="29" t="n">
        <v>0</v>
      </c>
      <c r="Y31" s="30" t="s">
        <v>44</v>
      </c>
      <c r="Z31" s="31"/>
      <c r="AA31" s="27" t="n">
        <v>1</v>
      </c>
      <c r="AB31" s="32" t="n">
        <f aca="false">I31*M31</f>
        <v>22.8</v>
      </c>
    </row>
    <row r="32" s="58" customFormat="true" ht="33.9" hidden="false" customHeight="false" outlineLevel="0" collapsed="false">
      <c r="A32" s="22" t="n">
        <v>22</v>
      </c>
      <c r="B32" s="23" t="s">
        <v>37</v>
      </c>
      <c r="C32" s="22" t="s">
        <v>71</v>
      </c>
      <c r="D32" s="24" t="s">
        <v>111</v>
      </c>
      <c r="E32" s="22" t="s">
        <v>91</v>
      </c>
      <c r="F32" s="24" t="s">
        <v>112</v>
      </c>
      <c r="G32" s="41" t="s">
        <v>113</v>
      </c>
      <c r="H32" s="25" t="s">
        <v>70</v>
      </c>
      <c r="I32" s="26" t="n">
        <v>3.066</v>
      </c>
      <c r="J32" s="22" t="s">
        <v>71</v>
      </c>
      <c r="K32" s="27" t="n">
        <v>0</v>
      </c>
      <c r="L32" s="27" t="n">
        <v>0</v>
      </c>
      <c r="M32" s="28" t="n">
        <f aca="false">N32+O32+P32</f>
        <v>20</v>
      </c>
      <c r="N32" s="29" t="n">
        <v>0</v>
      </c>
      <c r="O32" s="27" t="n">
        <v>0</v>
      </c>
      <c r="P32" s="27" t="n">
        <f aca="false">Q32+R32+S32+T32</f>
        <v>20</v>
      </c>
      <c r="Q32" s="27" t="n">
        <v>2</v>
      </c>
      <c r="R32" s="27" t="n">
        <v>0</v>
      </c>
      <c r="S32" s="29" t="n">
        <v>18</v>
      </c>
      <c r="T32" s="28" t="n">
        <v>0</v>
      </c>
      <c r="U32" s="27" t="n">
        <v>0</v>
      </c>
      <c r="V32" s="27" t="n">
        <v>0</v>
      </c>
      <c r="W32" s="27"/>
      <c r="X32" s="29" t="n">
        <v>0</v>
      </c>
      <c r="Y32" s="30" t="s">
        <v>44</v>
      </c>
      <c r="Z32" s="31"/>
      <c r="AA32" s="27" t="n">
        <v>1</v>
      </c>
      <c r="AB32" s="39" t="n">
        <f aca="false">I32*M32</f>
        <v>61.32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  <c r="IW32" s="57"/>
    </row>
    <row r="33" customFormat="false" ht="33.9" hidden="false" customHeight="false" outlineLevel="0" collapsed="false">
      <c r="A33" s="22" t="n">
        <v>23</v>
      </c>
      <c r="B33" s="23" t="s">
        <v>37</v>
      </c>
      <c r="C33" s="22" t="s">
        <v>53</v>
      </c>
      <c r="D33" s="24" t="s">
        <v>114</v>
      </c>
      <c r="E33" s="22" t="s">
        <v>101</v>
      </c>
      <c r="F33" s="24" t="s">
        <v>115</v>
      </c>
      <c r="G33" s="24" t="s">
        <v>116</v>
      </c>
      <c r="H33" s="22" t="s">
        <v>43</v>
      </c>
      <c r="I33" s="38" t="n">
        <v>0.683</v>
      </c>
      <c r="J33" s="59" t="s">
        <v>53</v>
      </c>
      <c r="K33" s="27" t="n">
        <v>0</v>
      </c>
      <c r="L33" s="27" t="n">
        <v>0</v>
      </c>
      <c r="M33" s="28" t="n">
        <f aca="false">N33+O33+P33</f>
        <v>1</v>
      </c>
      <c r="N33" s="29" t="n">
        <v>0</v>
      </c>
      <c r="O33" s="27" t="n">
        <v>0</v>
      </c>
      <c r="P33" s="27" t="n">
        <f aca="false">Q33+R33+S33+T33</f>
        <v>1</v>
      </c>
      <c r="Q33" s="27" t="n">
        <v>0</v>
      </c>
      <c r="R33" s="27" t="n">
        <v>0</v>
      </c>
      <c r="S33" s="29" t="n">
        <v>1</v>
      </c>
      <c r="T33" s="28" t="n">
        <v>0</v>
      </c>
      <c r="U33" s="27" t="n">
        <v>0</v>
      </c>
      <c r="V33" s="27" t="n">
        <v>0</v>
      </c>
      <c r="W33" s="27"/>
      <c r="X33" s="29" t="n">
        <v>0</v>
      </c>
      <c r="Y33" s="30" t="s">
        <v>44</v>
      </c>
      <c r="Z33" s="31"/>
      <c r="AA33" s="27" t="n">
        <v>1</v>
      </c>
      <c r="AB33" s="32" t="n">
        <f aca="false">I33*M33</f>
        <v>0.683</v>
      </c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s="60" customFormat="true" ht="33.9" hidden="false" customHeight="false" outlineLevel="0" collapsed="false">
      <c r="A34" s="22" t="n">
        <v>24</v>
      </c>
      <c r="B34" s="23" t="s">
        <v>37</v>
      </c>
      <c r="C34" s="22" t="s">
        <v>71</v>
      </c>
      <c r="D34" s="24" t="s">
        <v>108</v>
      </c>
      <c r="E34" s="22" t="s">
        <v>91</v>
      </c>
      <c r="F34" s="24" t="s">
        <v>117</v>
      </c>
      <c r="G34" s="24" t="s">
        <v>118</v>
      </c>
      <c r="H34" s="25" t="s">
        <v>104</v>
      </c>
      <c r="I34" s="26" t="n">
        <v>21.216</v>
      </c>
      <c r="J34" s="22" t="s">
        <v>71</v>
      </c>
      <c r="K34" s="27" t="n">
        <v>0</v>
      </c>
      <c r="L34" s="27" t="n">
        <v>0</v>
      </c>
      <c r="M34" s="28" t="n">
        <f aca="false">N34+O34+P34</f>
        <v>8</v>
      </c>
      <c r="N34" s="29" t="n">
        <v>0</v>
      </c>
      <c r="O34" s="27" t="n">
        <v>0</v>
      </c>
      <c r="P34" s="27" t="n">
        <f aca="false">Q34+R34+S34+T34</f>
        <v>8</v>
      </c>
      <c r="Q34" s="27" t="n">
        <v>0</v>
      </c>
      <c r="R34" s="27" t="n">
        <v>0</v>
      </c>
      <c r="S34" s="29" t="n">
        <v>8</v>
      </c>
      <c r="T34" s="28" t="n">
        <v>0</v>
      </c>
      <c r="U34" s="27" t="n">
        <v>0</v>
      </c>
      <c r="V34" s="27" t="n">
        <v>0</v>
      </c>
      <c r="W34" s="27"/>
      <c r="X34" s="29" t="n">
        <v>0</v>
      </c>
      <c r="Y34" s="30" t="s">
        <v>44</v>
      </c>
      <c r="Z34" s="31"/>
      <c r="AA34" s="27" t="n">
        <v>1</v>
      </c>
      <c r="AB34" s="32" t="n">
        <f aca="false">I34*M34</f>
        <v>169.728</v>
      </c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  <c r="IW34" s="46"/>
    </row>
    <row r="35" s="61" customFormat="true" ht="33.9" hidden="false" customHeight="false" outlineLevel="0" collapsed="false">
      <c r="A35" s="22" t="n">
        <v>25</v>
      </c>
      <c r="B35" s="23" t="s">
        <v>37</v>
      </c>
      <c r="C35" s="22" t="s">
        <v>76</v>
      </c>
      <c r="D35" s="24" t="s">
        <v>119</v>
      </c>
      <c r="E35" s="22" t="s">
        <v>91</v>
      </c>
      <c r="F35" s="24" t="s">
        <v>120</v>
      </c>
      <c r="G35" s="24" t="s">
        <v>121</v>
      </c>
      <c r="H35" s="25" t="s">
        <v>70</v>
      </c>
      <c r="I35" s="26" t="n">
        <v>6.333</v>
      </c>
      <c r="J35" s="22" t="s">
        <v>76</v>
      </c>
      <c r="K35" s="27" t="n">
        <v>0</v>
      </c>
      <c r="L35" s="27" t="n">
        <v>0</v>
      </c>
      <c r="M35" s="28" t="n">
        <f aca="false">N35+O35+P35</f>
        <v>3</v>
      </c>
      <c r="N35" s="29" t="n">
        <v>0</v>
      </c>
      <c r="O35" s="27" t="n">
        <v>0</v>
      </c>
      <c r="P35" s="27" t="n">
        <f aca="false">Q35+R35+S35+T35</f>
        <v>3</v>
      </c>
      <c r="Q35" s="27" t="n">
        <v>0</v>
      </c>
      <c r="R35" s="27" t="n">
        <v>0</v>
      </c>
      <c r="S35" s="29" t="n">
        <v>0</v>
      </c>
      <c r="T35" s="28" t="n">
        <v>3</v>
      </c>
      <c r="U35" s="27" t="n">
        <v>0</v>
      </c>
      <c r="V35" s="27" t="n">
        <v>0</v>
      </c>
      <c r="W35" s="27"/>
      <c r="X35" s="29" t="n">
        <v>0</v>
      </c>
      <c r="Y35" s="30" t="s">
        <v>44</v>
      </c>
      <c r="Z35" s="31"/>
      <c r="AA35" s="27" t="n">
        <v>1</v>
      </c>
      <c r="AB35" s="39" t="n">
        <f aca="false">I35*M35</f>
        <v>18.999</v>
      </c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  <c r="IR35" s="55"/>
      <c r="IS35" s="55"/>
      <c r="IT35" s="55"/>
      <c r="IU35" s="55"/>
      <c r="IV35" s="55"/>
      <c r="IW35" s="55"/>
    </row>
    <row r="36" s="61" customFormat="true" ht="33.9" hidden="false" customHeight="false" outlineLevel="0" collapsed="false">
      <c r="A36" s="22" t="n">
        <v>26</v>
      </c>
      <c r="B36" s="62" t="s">
        <v>37</v>
      </c>
      <c r="C36" s="63" t="s">
        <v>76</v>
      </c>
      <c r="D36" s="63" t="s">
        <v>119</v>
      </c>
      <c r="E36" s="22" t="s">
        <v>91</v>
      </c>
      <c r="F36" s="63" t="s">
        <v>122</v>
      </c>
      <c r="G36" s="63" t="s">
        <v>123</v>
      </c>
      <c r="H36" s="63" t="s">
        <v>70</v>
      </c>
      <c r="I36" s="63" t="n">
        <v>9.383</v>
      </c>
      <c r="J36" s="63" t="s">
        <v>76</v>
      </c>
      <c r="K36" s="27" t="n">
        <v>0</v>
      </c>
      <c r="L36" s="27" t="n">
        <v>0</v>
      </c>
      <c r="M36" s="28" t="n">
        <f aca="false">N36+O36+P36</f>
        <v>2</v>
      </c>
      <c r="N36" s="29" t="n">
        <v>0</v>
      </c>
      <c r="O36" s="27" t="n">
        <v>0</v>
      </c>
      <c r="P36" s="27" t="n">
        <f aca="false">Q36+R36+S36+T36</f>
        <v>2</v>
      </c>
      <c r="Q36" s="27" t="n">
        <v>0</v>
      </c>
      <c r="R36" s="27" t="n">
        <v>0</v>
      </c>
      <c r="S36" s="29" t="n">
        <v>0</v>
      </c>
      <c r="T36" s="28" t="n">
        <v>2</v>
      </c>
      <c r="U36" s="27" t="n">
        <v>0</v>
      </c>
      <c r="V36" s="27" t="n">
        <v>0</v>
      </c>
      <c r="W36" s="27"/>
      <c r="X36" s="29" t="n">
        <v>0</v>
      </c>
      <c r="Y36" s="30" t="s">
        <v>44</v>
      </c>
      <c r="Z36" s="31"/>
      <c r="AA36" s="27" t="n">
        <v>1</v>
      </c>
      <c r="AB36" s="39" t="n">
        <f aca="false">I36*M36</f>
        <v>18.766</v>
      </c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  <c r="IV36" s="55"/>
      <c r="IW36" s="55"/>
    </row>
    <row r="37" s="43" customFormat="true" ht="36.6" hidden="false" customHeight="true" outlineLevel="0" collapsed="false">
      <c r="A37" s="22" t="n">
        <v>27</v>
      </c>
      <c r="B37" s="23" t="s">
        <v>37</v>
      </c>
      <c r="C37" s="22" t="s">
        <v>71</v>
      </c>
      <c r="D37" s="24" t="s">
        <v>124</v>
      </c>
      <c r="E37" s="24" t="s">
        <v>125</v>
      </c>
      <c r="F37" s="24" t="s">
        <v>126</v>
      </c>
      <c r="G37" s="41" t="s">
        <v>127</v>
      </c>
      <c r="H37" s="25" t="s">
        <v>43</v>
      </c>
      <c r="I37" s="26" t="n">
        <v>3.2</v>
      </c>
      <c r="J37" s="22" t="s">
        <v>71</v>
      </c>
      <c r="K37" s="27" t="n">
        <v>0</v>
      </c>
      <c r="L37" s="27" t="n">
        <v>0</v>
      </c>
      <c r="M37" s="28" t="n">
        <f aca="false">N37+O37+P37</f>
        <v>23</v>
      </c>
      <c r="N37" s="29" t="n">
        <v>0</v>
      </c>
      <c r="O37" s="27" t="n">
        <v>0</v>
      </c>
      <c r="P37" s="27" t="n">
        <f aca="false">Q37+R37+S37+T37</f>
        <v>23</v>
      </c>
      <c r="Q37" s="27" t="n">
        <v>0</v>
      </c>
      <c r="R37" s="27" t="n">
        <v>0</v>
      </c>
      <c r="S37" s="29" t="n">
        <v>15</v>
      </c>
      <c r="T37" s="28" t="n">
        <v>8</v>
      </c>
      <c r="U37" s="27" t="n">
        <v>0</v>
      </c>
      <c r="V37" s="27" t="n">
        <v>0</v>
      </c>
      <c r="W37" s="27"/>
      <c r="X37" s="29" t="n">
        <v>0</v>
      </c>
      <c r="Y37" s="30" t="s">
        <v>44</v>
      </c>
      <c r="Z37" s="31"/>
      <c r="AA37" s="27" t="n">
        <v>1</v>
      </c>
      <c r="AB37" s="32" t="n">
        <f aca="false">I37*M37</f>
        <v>73.6</v>
      </c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  <c r="IU37" s="42"/>
      <c r="IV37" s="42"/>
      <c r="IW37" s="42"/>
    </row>
    <row r="38" s="64" customFormat="true" ht="33.9" hidden="false" customHeight="false" outlineLevel="0" collapsed="false">
      <c r="A38" s="22" t="n">
        <v>28</v>
      </c>
      <c r="B38" s="23" t="s">
        <v>37</v>
      </c>
      <c r="C38" s="22" t="s">
        <v>76</v>
      </c>
      <c r="D38" s="24" t="s">
        <v>128</v>
      </c>
      <c r="E38" s="22" t="s">
        <v>91</v>
      </c>
      <c r="F38" s="24" t="s">
        <v>129</v>
      </c>
      <c r="G38" s="24" t="s">
        <v>130</v>
      </c>
      <c r="H38" s="22" t="s">
        <v>43</v>
      </c>
      <c r="I38" s="38" t="n">
        <v>8.983</v>
      </c>
      <c r="J38" s="59" t="s">
        <v>76</v>
      </c>
      <c r="K38" s="27" t="n">
        <v>0</v>
      </c>
      <c r="L38" s="27" t="n">
        <v>0</v>
      </c>
      <c r="M38" s="28" t="n">
        <f aca="false">N38+O38+P38</f>
        <v>20</v>
      </c>
      <c r="N38" s="29" t="n">
        <v>0</v>
      </c>
      <c r="O38" s="27" t="n">
        <v>0</v>
      </c>
      <c r="P38" s="27" t="n">
        <f aca="false">Q38+R38+S38+T38</f>
        <v>20</v>
      </c>
      <c r="Q38" s="27" t="n">
        <v>2</v>
      </c>
      <c r="R38" s="27" t="n">
        <v>0</v>
      </c>
      <c r="S38" s="29" t="n">
        <v>18</v>
      </c>
      <c r="T38" s="28" t="n">
        <v>0</v>
      </c>
      <c r="U38" s="27" t="n">
        <v>0</v>
      </c>
      <c r="V38" s="27" t="n">
        <v>0</v>
      </c>
      <c r="W38" s="27"/>
      <c r="X38" s="29" t="n">
        <v>0</v>
      </c>
      <c r="Y38" s="30" t="s">
        <v>44</v>
      </c>
      <c r="Z38" s="31"/>
      <c r="AA38" s="27" t="n">
        <v>1</v>
      </c>
      <c r="AB38" s="32" t="n">
        <f aca="false">I38*M38</f>
        <v>179.66</v>
      </c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  <c r="IW38" s="45"/>
    </row>
    <row r="39" s="64" customFormat="true" ht="33.9" hidden="false" customHeight="false" outlineLevel="0" collapsed="false">
      <c r="A39" s="22" t="n">
        <v>29</v>
      </c>
      <c r="B39" s="23" t="s">
        <v>37</v>
      </c>
      <c r="C39" s="22" t="s">
        <v>76</v>
      </c>
      <c r="D39" s="24" t="s">
        <v>131</v>
      </c>
      <c r="E39" s="22" t="s">
        <v>91</v>
      </c>
      <c r="F39" s="24" t="s">
        <v>132</v>
      </c>
      <c r="G39" s="24" t="s">
        <v>133</v>
      </c>
      <c r="H39" s="25" t="s">
        <v>104</v>
      </c>
      <c r="I39" s="26" t="n">
        <v>2.7</v>
      </c>
      <c r="J39" s="22" t="s">
        <v>76</v>
      </c>
      <c r="K39" s="27" t="n">
        <v>0</v>
      </c>
      <c r="L39" s="27" t="n">
        <v>0</v>
      </c>
      <c r="M39" s="28" t="n">
        <f aca="false">N39+O39+P39</f>
        <v>20</v>
      </c>
      <c r="N39" s="29" t="n">
        <v>0</v>
      </c>
      <c r="O39" s="27" t="n">
        <v>0</v>
      </c>
      <c r="P39" s="27" t="n">
        <f aca="false">Q39+R39+S39+T39</f>
        <v>20</v>
      </c>
      <c r="Q39" s="27" t="n">
        <v>2</v>
      </c>
      <c r="R39" s="27" t="n">
        <v>0</v>
      </c>
      <c r="S39" s="29" t="n">
        <v>18</v>
      </c>
      <c r="T39" s="28" t="n">
        <v>0</v>
      </c>
      <c r="U39" s="27" t="n">
        <v>0</v>
      </c>
      <c r="V39" s="27" t="n">
        <v>0</v>
      </c>
      <c r="W39" s="27"/>
      <c r="X39" s="29" t="n">
        <v>0</v>
      </c>
      <c r="Y39" s="30" t="s">
        <v>44</v>
      </c>
      <c r="Z39" s="31"/>
      <c r="AA39" s="27" t="n">
        <v>1</v>
      </c>
      <c r="AB39" s="32" t="n">
        <f aca="false">I39*M39</f>
        <v>54</v>
      </c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  <c r="IW39" s="45"/>
    </row>
    <row r="40" s="64" customFormat="true" ht="33.9" hidden="false" customHeight="false" outlineLevel="0" collapsed="false">
      <c r="A40" s="22" t="n">
        <v>30</v>
      </c>
      <c r="B40" s="23" t="s">
        <v>37</v>
      </c>
      <c r="C40" s="22" t="s">
        <v>76</v>
      </c>
      <c r="D40" s="24" t="s">
        <v>128</v>
      </c>
      <c r="E40" s="22" t="s">
        <v>91</v>
      </c>
      <c r="F40" s="24" t="s">
        <v>134</v>
      </c>
      <c r="G40" s="24" t="s">
        <v>135</v>
      </c>
      <c r="H40" s="25" t="s">
        <v>43</v>
      </c>
      <c r="I40" s="65" t="n">
        <v>2.316</v>
      </c>
      <c r="J40" s="22" t="s">
        <v>76</v>
      </c>
      <c r="K40" s="27" t="n">
        <v>0</v>
      </c>
      <c r="L40" s="27" t="n">
        <v>0</v>
      </c>
      <c r="M40" s="28" t="n">
        <f aca="false">N40+O40+P40</f>
        <v>20</v>
      </c>
      <c r="N40" s="29" t="n">
        <v>0</v>
      </c>
      <c r="O40" s="27" t="n">
        <v>0</v>
      </c>
      <c r="P40" s="27" t="n">
        <f aca="false">Q40+R40+S40+T40</f>
        <v>20</v>
      </c>
      <c r="Q40" s="27" t="n">
        <v>2</v>
      </c>
      <c r="R40" s="27" t="n">
        <v>0</v>
      </c>
      <c r="S40" s="29" t="n">
        <v>18</v>
      </c>
      <c r="T40" s="28" t="n">
        <v>0</v>
      </c>
      <c r="U40" s="27" t="n">
        <v>0</v>
      </c>
      <c r="V40" s="27" t="n">
        <v>0</v>
      </c>
      <c r="W40" s="27"/>
      <c r="X40" s="29" t="n">
        <v>0</v>
      </c>
      <c r="Y40" s="30" t="s">
        <v>44</v>
      </c>
      <c r="Z40" s="31"/>
      <c r="AA40" s="27" t="n">
        <v>1</v>
      </c>
      <c r="AB40" s="32" t="n">
        <f aca="false">I40*M40</f>
        <v>46.32</v>
      </c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  <c r="IW40" s="45"/>
    </row>
    <row r="41" customFormat="false" ht="33.9" hidden="false" customHeight="false" outlineLevel="0" collapsed="false">
      <c r="A41" s="22" t="n">
        <v>31</v>
      </c>
      <c r="B41" s="23" t="s">
        <v>37</v>
      </c>
      <c r="C41" s="63" t="s">
        <v>53</v>
      </c>
      <c r="D41" s="63" t="s">
        <v>136</v>
      </c>
      <c r="E41" s="63" t="s">
        <v>91</v>
      </c>
      <c r="F41" s="63" t="s">
        <v>137</v>
      </c>
      <c r="G41" s="63" t="s">
        <v>138</v>
      </c>
      <c r="H41" s="63" t="s">
        <v>43</v>
      </c>
      <c r="I41" s="26" t="n">
        <v>1.8</v>
      </c>
      <c r="J41" s="63" t="s">
        <v>53</v>
      </c>
      <c r="K41" s="27" t="n">
        <v>0</v>
      </c>
      <c r="L41" s="27" t="n">
        <v>0</v>
      </c>
      <c r="M41" s="28" t="n">
        <f aca="false">N41+O41+P41</f>
        <v>27</v>
      </c>
      <c r="N41" s="29" t="n">
        <v>0</v>
      </c>
      <c r="O41" s="27" t="n">
        <v>0</v>
      </c>
      <c r="P41" s="27" t="n">
        <f aca="false">Q41+R41+S41+T41</f>
        <v>27</v>
      </c>
      <c r="Q41" s="27" t="n">
        <v>0</v>
      </c>
      <c r="R41" s="27" t="n">
        <v>0</v>
      </c>
      <c r="S41" s="29" t="n">
        <v>0</v>
      </c>
      <c r="T41" s="28" t="n">
        <v>27</v>
      </c>
      <c r="U41" s="27" t="n">
        <v>0</v>
      </c>
      <c r="V41" s="27" t="n">
        <v>0</v>
      </c>
      <c r="W41" s="27"/>
      <c r="X41" s="29" t="n">
        <v>0</v>
      </c>
      <c r="Y41" s="30" t="s">
        <v>44</v>
      </c>
      <c r="Z41" s="31"/>
      <c r="AA41" s="27" t="n">
        <v>1</v>
      </c>
      <c r="AB41" s="32" t="n">
        <f aca="false">I41*M41</f>
        <v>48.6</v>
      </c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s="58" customFormat="true" ht="33.9" hidden="false" customHeight="false" outlineLevel="0" collapsed="false">
      <c r="A42" s="22" t="n">
        <v>32</v>
      </c>
      <c r="B42" s="23" t="s">
        <v>37</v>
      </c>
      <c r="C42" s="63" t="s">
        <v>76</v>
      </c>
      <c r="D42" s="63" t="s">
        <v>128</v>
      </c>
      <c r="E42" s="63" t="s">
        <v>91</v>
      </c>
      <c r="F42" s="63" t="s">
        <v>139</v>
      </c>
      <c r="G42" s="63" t="s">
        <v>140</v>
      </c>
      <c r="H42" s="63" t="s">
        <v>70</v>
      </c>
      <c r="I42" s="65" t="n">
        <v>6.516</v>
      </c>
      <c r="J42" s="63" t="s">
        <v>76</v>
      </c>
      <c r="K42" s="27" t="n">
        <v>0</v>
      </c>
      <c r="L42" s="27" t="n">
        <v>0</v>
      </c>
      <c r="M42" s="28" t="n">
        <f aca="false">N42+O42+P42</f>
        <v>20</v>
      </c>
      <c r="N42" s="29" t="n">
        <v>0</v>
      </c>
      <c r="O42" s="27" t="n">
        <v>0</v>
      </c>
      <c r="P42" s="27" t="n">
        <f aca="false">Q42+R42+S42+T42</f>
        <v>20</v>
      </c>
      <c r="Q42" s="27" t="n">
        <v>2</v>
      </c>
      <c r="R42" s="27" t="n">
        <v>0</v>
      </c>
      <c r="S42" s="29" t="n">
        <v>18</v>
      </c>
      <c r="T42" s="28" t="n">
        <v>0</v>
      </c>
      <c r="U42" s="27" t="n">
        <v>0</v>
      </c>
      <c r="V42" s="27" t="n">
        <v>0</v>
      </c>
      <c r="W42" s="66"/>
      <c r="X42" s="29" t="n">
        <v>0</v>
      </c>
      <c r="Y42" s="30" t="s">
        <v>44</v>
      </c>
      <c r="Z42" s="66"/>
      <c r="AA42" s="27" t="n">
        <v>1</v>
      </c>
      <c r="AB42" s="39" t="n">
        <f aca="false">I42*M42</f>
        <v>130.32</v>
      </c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  <c r="IW42" s="57"/>
    </row>
    <row r="43" s="60" customFormat="true" ht="33.9" hidden="false" customHeight="false" outlineLevel="0" collapsed="false">
      <c r="A43" s="22" t="n">
        <v>33</v>
      </c>
      <c r="B43" s="23" t="s">
        <v>37</v>
      </c>
      <c r="C43" s="63" t="s">
        <v>71</v>
      </c>
      <c r="D43" s="63" t="s">
        <v>108</v>
      </c>
      <c r="E43" s="63" t="s">
        <v>91</v>
      </c>
      <c r="F43" s="63" t="s">
        <v>141</v>
      </c>
      <c r="G43" s="63" t="s">
        <v>142</v>
      </c>
      <c r="H43" s="63" t="s">
        <v>43</v>
      </c>
      <c r="I43" s="65" t="n">
        <v>5.316</v>
      </c>
      <c r="J43" s="63" t="s">
        <v>71</v>
      </c>
      <c r="K43" s="27" t="n">
        <v>0</v>
      </c>
      <c r="L43" s="27" t="n">
        <v>0</v>
      </c>
      <c r="M43" s="28" t="n">
        <f aca="false">N43+O43+P43</f>
        <v>8</v>
      </c>
      <c r="N43" s="29" t="n">
        <v>0</v>
      </c>
      <c r="O43" s="27" t="n">
        <v>0</v>
      </c>
      <c r="P43" s="27" t="n">
        <f aca="false">Q43+R43+S43+T43</f>
        <v>8</v>
      </c>
      <c r="Q43" s="27" t="n">
        <v>0</v>
      </c>
      <c r="R43" s="27" t="n">
        <v>0</v>
      </c>
      <c r="S43" s="29" t="n">
        <v>8</v>
      </c>
      <c r="T43" s="28" t="n">
        <v>0</v>
      </c>
      <c r="U43" s="27" t="n">
        <v>0</v>
      </c>
      <c r="V43" s="27" t="n">
        <v>0</v>
      </c>
      <c r="W43" s="66"/>
      <c r="X43" s="29" t="n">
        <v>0</v>
      </c>
      <c r="Y43" s="30" t="s">
        <v>44</v>
      </c>
      <c r="Z43" s="66"/>
      <c r="AA43" s="27" t="n">
        <v>1</v>
      </c>
      <c r="AB43" s="32" t="n">
        <f aca="false">I43*M43</f>
        <v>42.528</v>
      </c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  <c r="IS43" s="46"/>
      <c r="IT43" s="46"/>
      <c r="IU43" s="46"/>
      <c r="IV43" s="46"/>
      <c r="IW43" s="46"/>
    </row>
    <row r="44" s="69" customFormat="true" ht="33.9" hidden="false" customHeight="false" outlineLevel="0" collapsed="false">
      <c r="A44" s="22" t="n">
        <v>34</v>
      </c>
      <c r="B44" s="23" t="s">
        <v>37</v>
      </c>
      <c r="C44" s="67" t="s">
        <v>76</v>
      </c>
      <c r="D44" s="63" t="s">
        <v>143</v>
      </c>
      <c r="E44" s="63" t="s">
        <v>91</v>
      </c>
      <c r="F44" s="63" t="s">
        <v>144</v>
      </c>
      <c r="G44" s="63" t="s">
        <v>145</v>
      </c>
      <c r="H44" s="63" t="s">
        <v>43</v>
      </c>
      <c r="I44" s="26" t="n">
        <v>5.4</v>
      </c>
      <c r="J44" s="63" t="s">
        <v>76</v>
      </c>
      <c r="K44" s="27" t="n">
        <v>0</v>
      </c>
      <c r="L44" s="27" t="n">
        <v>0</v>
      </c>
      <c r="M44" s="28" t="n">
        <f aca="false">N44+O44+P44</f>
        <v>65</v>
      </c>
      <c r="N44" s="29" t="n">
        <v>0</v>
      </c>
      <c r="O44" s="27" t="n">
        <v>0</v>
      </c>
      <c r="P44" s="27" t="n">
        <f aca="false">Q44+R44+S44+T44</f>
        <v>65</v>
      </c>
      <c r="Q44" s="27" t="n">
        <v>65</v>
      </c>
      <c r="R44" s="27" t="n">
        <v>0</v>
      </c>
      <c r="S44" s="29" t="n">
        <v>0</v>
      </c>
      <c r="T44" s="28" t="n">
        <v>0</v>
      </c>
      <c r="U44" s="27" t="n">
        <v>0</v>
      </c>
      <c r="V44" s="27" t="n">
        <v>0</v>
      </c>
      <c r="W44" s="66"/>
      <c r="X44" s="29" t="n">
        <v>0</v>
      </c>
      <c r="Y44" s="30" t="s">
        <v>44</v>
      </c>
      <c r="Z44" s="66"/>
      <c r="AA44" s="27" t="n">
        <v>1</v>
      </c>
      <c r="AB44" s="32" t="n">
        <f aca="false">I44*M44</f>
        <v>351</v>
      </c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  <c r="IU44" s="68"/>
      <c r="IV44" s="68"/>
      <c r="IW44" s="68"/>
    </row>
    <row r="45" s="69" customFormat="true" ht="33.9" hidden="false" customHeight="false" outlineLevel="0" collapsed="false">
      <c r="A45" s="22" t="n">
        <v>35</v>
      </c>
      <c r="B45" s="23" t="s">
        <v>37</v>
      </c>
      <c r="C45" s="63" t="s">
        <v>76</v>
      </c>
      <c r="D45" s="63" t="s">
        <v>143</v>
      </c>
      <c r="E45" s="63" t="s">
        <v>91</v>
      </c>
      <c r="F45" s="63" t="s">
        <v>146</v>
      </c>
      <c r="G45" s="63" t="s">
        <v>147</v>
      </c>
      <c r="H45" s="63" t="s">
        <v>43</v>
      </c>
      <c r="I45" s="65" t="n">
        <v>8.116</v>
      </c>
      <c r="J45" s="63" t="s">
        <v>76</v>
      </c>
      <c r="K45" s="27" t="n">
        <v>0</v>
      </c>
      <c r="L45" s="27" t="n">
        <v>0</v>
      </c>
      <c r="M45" s="28" t="n">
        <f aca="false">N45+O45+P45</f>
        <v>65</v>
      </c>
      <c r="N45" s="29" t="n">
        <v>0</v>
      </c>
      <c r="O45" s="27" t="n">
        <v>0</v>
      </c>
      <c r="P45" s="27" t="n">
        <f aca="false">Q45+R45+S45+T45</f>
        <v>65</v>
      </c>
      <c r="Q45" s="27" t="n">
        <v>65</v>
      </c>
      <c r="R45" s="27" t="n">
        <v>0</v>
      </c>
      <c r="S45" s="29" t="n">
        <v>0</v>
      </c>
      <c r="T45" s="28" t="n">
        <v>0</v>
      </c>
      <c r="U45" s="27" t="n">
        <v>0</v>
      </c>
      <c r="V45" s="27" t="n">
        <v>0</v>
      </c>
      <c r="W45" s="66"/>
      <c r="X45" s="29" t="n">
        <v>0</v>
      </c>
      <c r="Y45" s="30" t="s">
        <v>44</v>
      </c>
      <c r="Z45" s="66"/>
      <c r="AA45" s="27" t="n">
        <v>1</v>
      </c>
      <c r="AB45" s="32" t="n">
        <f aca="false">I45*M45</f>
        <v>527.54</v>
      </c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  <c r="IU45" s="68"/>
      <c r="IV45" s="68"/>
      <c r="IW45" s="68"/>
    </row>
    <row r="46" s="71" customFormat="true" ht="33.9" hidden="false" customHeight="false" outlineLevel="0" collapsed="false">
      <c r="A46" s="22" t="n">
        <v>36</v>
      </c>
      <c r="B46" s="23" t="s">
        <v>37</v>
      </c>
      <c r="C46" s="63" t="s">
        <v>76</v>
      </c>
      <c r="D46" s="63" t="s">
        <v>143</v>
      </c>
      <c r="E46" s="63" t="s">
        <v>91</v>
      </c>
      <c r="F46" s="63" t="s">
        <v>148</v>
      </c>
      <c r="G46" s="63" t="s">
        <v>149</v>
      </c>
      <c r="H46" s="63" t="s">
        <v>70</v>
      </c>
      <c r="I46" s="65" t="n">
        <v>3.033</v>
      </c>
      <c r="J46" s="63" t="s">
        <v>76</v>
      </c>
      <c r="K46" s="27" t="n">
        <v>0</v>
      </c>
      <c r="L46" s="27" t="n">
        <v>0</v>
      </c>
      <c r="M46" s="28" t="n">
        <f aca="false">N46+O46+P46</f>
        <v>65</v>
      </c>
      <c r="N46" s="29" t="n">
        <v>0</v>
      </c>
      <c r="O46" s="27" t="n">
        <v>0</v>
      </c>
      <c r="P46" s="27" t="n">
        <f aca="false">Q46+R46+S46+T46</f>
        <v>65</v>
      </c>
      <c r="Q46" s="27" t="n">
        <v>65</v>
      </c>
      <c r="R46" s="27" t="n">
        <v>0</v>
      </c>
      <c r="S46" s="29" t="n">
        <v>0</v>
      </c>
      <c r="T46" s="28" t="n">
        <v>0</v>
      </c>
      <c r="U46" s="27" t="n">
        <v>0</v>
      </c>
      <c r="V46" s="27" t="n">
        <v>0</v>
      </c>
      <c r="W46" s="66"/>
      <c r="X46" s="29" t="n">
        <v>0</v>
      </c>
      <c r="Y46" s="30" t="s">
        <v>44</v>
      </c>
      <c r="Z46" s="66"/>
      <c r="AA46" s="27" t="n">
        <v>1</v>
      </c>
      <c r="AB46" s="39" t="n">
        <f aca="false">I46*M46</f>
        <v>197.145</v>
      </c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  <c r="IQ46" s="70"/>
      <c r="IR46" s="70"/>
      <c r="IS46" s="70"/>
      <c r="IT46" s="70"/>
      <c r="IU46" s="70"/>
      <c r="IV46" s="70"/>
      <c r="IW46" s="70"/>
    </row>
    <row r="47" s="64" customFormat="true" ht="33.9" hidden="false" customHeight="false" outlineLevel="0" collapsed="false">
      <c r="A47" s="22" t="n">
        <v>37</v>
      </c>
      <c r="B47" s="23" t="s">
        <v>37</v>
      </c>
      <c r="C47" s="63" t="s">
        <v>76</v>
      </c>
      <c r="D47" s="63" t="s">
        <v>128</v>
      </c>
      <c r="E47" s="63" t="s">
        <v>91</v>
      </c>
      <c r="F47" s="63" t="s">
        <v>150</v>
      </c>
      <c r="G47" s="63" t="s">
        <v>151</v>
      </c>
      <c r="H47" s="63" t="s">
        <v>43</v>
      </c>
      <c r="I47" s="65" t="n">
        <v>3.766</v>
      </c>
      <c r="J47" s="63" t="s">
        <v>76</v>
      </c>
      <c r="K47" s="27" t="n">
        <v>0</v>
      </c>
      <c r="L47" s="27" t="n">
        <v>0</v>
      </c>
      <c r="M47" s="28" t="n">
        <f aca="false">N47+O47+P47</f>
        <v>20</v>
      </c>
      <c r="N47" s="29" t="n">
        <v>0</v>
      </c>
      <c r="O47" s="27" t="n">
        <v>0</v>
      </c>
      <c r="P47" s="27" t="n">
        <f aca="false">Q47+R47+S47+T47</f>
        <v>20</v>
      </c>
      <c r="Q47" s="27" t="n">
        <v>2</v>
      </c>
      <c r="R47" s="27" t="n">
        <v>0</v>
      </c>
      <c r="S47" s="29" t="n">
        <v>18</v>
      </c>
      <c r="T47" s="28" t="n">
        <v>0</v>
      </c>
      <c r="U47" s="27" t="n">
        <v>0</v>
      </c>
      <c r="V47" s="27" t="n">
        <v>0</v>
      </c>
      <c r="W47" s="66"/>
      <c r="X47" s="29" t="n">
        <v>0</v>
      </c>
      <c r="Y47" s="30" t="s">
        <v>44</v>
      </c>
      <c r="Z47" s="66"/>
      <c r="AA47" s="27" t="n">
        <v>1</v>
      </c>
      <c r="AB47" s="32" t="n">
        <f aca="false">I47*M47</f>
        <v>75.32</v>
      </c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  <c r="IW47" s="45"/>
    </row>
    <row r="48" s="69" customFormat="true" ht="33.9" hidden="false" customHeight="false" outlineLevel="0" collapsed="false">
      <c r="A48" s="22" t="n">
        <v>38</v>
      </c>
      <c r="B48" s="23" t="s">
        <v>37</v>
      </c>
      <c r="C48" s="63" t="s">
        <v>76</v>
      </c>
      <c r="D48" s="63" t="s">
        <v>143</v>
      </c>
      <c r="E48" s="63" t="s">
        <v>91</v>
      </c>
      <c r="F48" s="63" t="s">
        <v>152</v>
      </c>
      <c r="G48" s="63" t="s">
        <v>153</v>
      </c>
      <c r="H48" s="63" t="s">
        <v>43</v>
      </c>
      <c r="I48" s="26" t="n">
        <v>4.45</v>
      </c>
      <c r="J48" s="63" t="s">
        <v>76</v>
      </c>
      <c r="K48" s="27" t="n">
        <v>0</v>
      </c>
      <c r="L48" s="27" t="n">
        <v>0</v>
      </c>
      <c r="M48" s="28" t="n">
        <f aca="false">N48+O48+P48</f>
        <v>65</v>
      </c>
      <c r="N48" s="29" t="n">
        <v>0</v>
      </c>
      <c r="O48" s="27" t="n">
        <v>0</v>
      </c>
      <c r="P48" s="27" t="n">
        <f aca="false">Q48+R48+S48+T48</f>
        <v>65</v>
      </c>
      <c r="Q48" s="27" t="n">
        <v>65</v>
      </c>
      <c r="R48" s="27" t="n">
        <v>0</v>
      </c>
      <c r="S48" s="29" t="n">
        <v>0</v>
      </c>
      <c r="T48" s="28" t="n">
        <v>0</v>
      </c>
      <c r="U48" s="27" t="n">
        <v>0</v>
      </c>
      <c r="V48" s="27" t="n">
        <v>0</v>
      </c>
      <c r="W48" s="66"/>
      <c r="X48" s="29" t="n">
        <v>0</v>
      </c>
      <c r="Y48" s="30" t="s">
        <v>44</v>
      </c>
      <c r="Z48" s="66"/>
      <c r="AA48" s="27" t="n">
        <v>1</v>
      </c>
      <c r="AB48" s="32" t="n">
        <f aca="false">I48*M48</f>
        <v>289.25</v>
      </c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  <c r="IU48" s="68"/>
      <c r="IV48" s="68"/>
      <c r="IW48" s="68"/>
    </row>
    <row r="49" customFormat="false" ht="33.9" hidden="false" customHeight="false" outlineLevel="0" collapsed="false">
      <c r="A49" s="22" t="n">
        <v>39</v>
      </c>
      <c r="B49" s="23" t="s">
        <v>37</v>
      </c>
      <c r="C49" s="63" t="s">
        <v>53</v>
      </c>
      <c r="D49" s="63" t="s">
        <v>154</v>
      </c>
      <c r="E49" s="63" t="s">
        <v>91</v>
      </c>
      <c r="F49" s="63" t="s">
        <v>155</v>
      </c>
      <c r="G49" s="63" t="s">
        <v>156</v>
      </c>
      <c r="H49" s="63" t="s">
        <v>43</v>
      </c>
      <c r="I49" s="65" t="n">
        <v>23.533</v>
      </c>
      <c r="J49" s="63" t="s">
        <v>53</v>
      </c>
      <c r="K49" s="27" t="n">
        <v>0</v>
      </c>
      <c r="L49" s="27" t="n">
        <v>0</v>
      </c>
      <c r="M49" s="28" t="n">
        <f aca="false">N49+O49+P49</f>
        <v>3</v>
      </c>
      <c r="N49" s="29" t="n">
        <v>0</v>
      </c>
      <c r="O49" s="27" t="n">
        <v>0</v>
      </c>
      <c r="P49" s="27" t="n">
        <f aca="false">Q49+R49+S49+T49</f>
        <v>3</v>
      </c>
      <c r="Q49" s="27" t="n">
        <v>0</v>
      </c>
      <c r="R49" s="27" t="n">
        <v>0</v>
      </c>
      <c r="S49" s="29" t="n">
        <v>0</v>
      </c>
      <c r="T49" s="28" t="n">
        <v>3</v>
      </c>
      <c r="U49" s="27" t="n">
        <v>0</v>
      </c>
      <c r="V49" s="27" t="n">
        <v>0</v>
      </c>
      <c r="W49" s="66"/>
      <c r="X49" s="29" t="n">
        <v>0</v>
      </c>
      <c r="Y49" s="30" t="s">
        <v>44</v>
      </c>
      <c r="Z49" s="66"/>
      <c r="AA49" s="27" t="n">
        <v>1</v>
      </c>
      <c r="AB49" s="32" t="n">
        <f aca="false">I49*M49</f>
        <v>70.599</v>
      </c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s="60" customFormat="true" ht="33.9" hidden="false" customHeight="false" outlineLevel="0" collapsed="false">
      <c r="A50" s="22" t="n">
        <v>40</v>
      </c>
      <c r="B50" s="23" t="s">
        <v>37</v>
      </c>
      <c r="C50" s="63" t="s">
        <v>71</v>
      </c>
      <c r="D50" s="63" t="s">
        <v>108</v>
      </c>
      <c r="E50" s="63" t="s">
        <v>91</v>
      </c>
      <c r="F50" s="63" t="s">
        <v>157</v>
      </c>
      <c r="G50" s="63" t="s">
        <v>158</v>
      </c>
      <c r="H50" s="63" t="s">
        <v>43</v>
      </c>
      <c r="I50" s="26" t="n">
        <v>4.95</v>
      </c>
      <c r="J50" s="63" t="s">
        <v>71</v>
      </c>
      <c r="K50" s="27" t="n">
        <v>0</v>
      </c>
      <c r="L50" s="27" t="n">
        <v>0</v>
      </c>
      <c r="M50" s="28" t="n">
        <f aca="false">N50+O50+P50</f>
        <v>8</v>
      </c>
      <c r="N50" s="29" t="n">
        <v>0</v>
      </c>
      <c r="O50" s="27" t="n">
        <v>0</v>
      </c>
      <c r="P50" s="27" t="n">
        <f aca="false">Q50+R50+S50+T50</f>
        <v>8</v>
      </c>
      <c r="Q50" s="27" t="n">
        <v>0</v>
      </c>
      <c r="R50" s="27" t="n">
        <v>0</v>
      </c>
      <c r="S50" s="29" t="n">
        <v>8</v>
      </c>
      <c r="T50" s="28" t="n">
        <v>0</v>
      </c>
      <c r="U50" s="27" t="n">
        <v>0</v>
      </c>
      <c r="V50" s="27" t="n">
        <v>0</v>
      </c>
      <c r="W50" s="66"/>
      <c r="X50" s="29" t="n">
        <v>0</v>
      </c>
      <c r="Y50" s="30" t="s">
        <v>44</v>
      </c>
      <c r="Z50" s="66"/>
      <c r="AA50" s="27" t="n">
        <v>1</v>
      </c>
      <c r="AB50" s="32" t="n">
        <f aca="false">I50*M50</f>
        <v>39.6</v>
      </c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  <c r="IW50" s="46"/>
    </row>
    <row r="51" customFormat="false" ht="33.9" hidden="false" customHeight="false" outlineLevel="0" collapsed="false">
      <c r="A51" s="22" t="n">
        <v>41</v>
      </c>
      <c r="B51" s="23" t="s">
        <v>37</v>
      </c>
      <c r="C51" s="63" t="s">
        <v>53</v>
      </c>
      <c r="D51" s="63" t="s">
        <v>159</v>
      </c>
      <c r="E51" s="63" t="s">
        <v>91</v>
      </c>
      <c r="F51" s="63" t="s">
        <v>160</v>
      </c>
      <c r="G51" s="63" t="s">
        <v>161</v>
      </c>
      <c r="H51" s="63" t="s">
        <v>43</v>
      </c>
      <c r="I51" s="26" t="n">
        <v>6.8</v>
      </c>
      <c r="J51" s="63" t="s">
        <v>53</v>
      </c>
      <c r="K51" s="27" t="n">
        <v>0</v>
      </c>
      <c r="L51" s="27" t="n">
        <v>0</v>
      </c>
      <c r="M51" s="28" t="n">
        <f aca="false">N51+O51+P51</f>
        <v>5</v>
      </c>
      <c r="N51" s="29" t="n">
        <v>0</v>
      </c>
      <c r="O51" s="27" t="n">
        <v>0</v>
      </c>
      <c r="P51" s="27" t="n">
        <f aca="false">Q51+R51+S51+T51</f>
        <v>5</v>
      </c>
      <c r="Q51" s="27" t="n">
        <v>0</v>
      </c>
      <c r="R51" s="27" t="n">
        <v>0</v>
      </c>
      <c r="S51" s="29" t="n">
        <v>2</v>
      </c>
      <c r="T51" s="28" t="n">
        <v>3</v>
      </c>
      <c r="U51" s="27" t="n">
        <v>0</v>
      </c>
      <c r="V51" s="27" t="n">
        <v>0</v>
      </c>
      <c r="W51" s="66"/>
      <c r="X51" s="29" t="n">
        <v>0</v>
      </c>
      <c r="Y51" s="30" t="s">
        <v>44</v>
      </c>
      <c r="Z51" s="66"/>
      <c r="AA51" s="27" t="n">
        <v>1</v>
      </c>
      <c r="AB51" s="32" t="n">
        <f aca="false">I51*M51</f>
        <v>34</v>
      </c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s="69" customFormat="true" ht="33.9" hidden="false" customHeight="false" outlineLevel="0" collapsed="false">
      <c r="A52" s="22" t="n">
        <v>42</v>
      </c>
      <c r="B52" s="23" t="s">
        <v>37</v>
      </c>
      <c r="C52" s="22" t="s">
        <v>76</v>
      </c>
      <c r="D52" s="24" t="s">
        <v>162</v>
      </c>
      <c r="E52" s="22" t="s">
        <v>91</v>
      </c>
      <c r="F52" s="24" t="s">
        <v>163</v>
      </c>
      <c r="G52" s="72" t="s">
        <v>164</v>
      </c>
      <c r="H52" s="25" t="s">
        <v>43</v>
      </c>
      <c r="I52" s="26" t="n">
        <v>7.95</v>
      </c>
      <c r="J52" s="22" t="s">
        <v>76</v>
      </c>
      <c r="K52" s="27" t="n">
        <v>0</v>
      </c>
      <c r="L52" s="27" t="n">
        <v>0</v>
      </c>
      <c r="M52" s="28" t="n">
        <f aca="false">N52+O52+P52</f>
        <v>65</v>
      </c>
      <c r="N52" s="29" t="n">
        <v>0</v>
      </c>
      <c r="O52" s="27" t="n">
        <v>0</v>
      </c>
      <c r="P52" s="27" t="n">
        <f aca="false">Q52+R52+S52+T52</f>
        <v>65</v>
      </c>
      <c r="Q52" s="27" t="n">
        <v>65</v>
      </c>
      <c r="R52" s="27" t="n">
        <v>0</v>
      </c>
      <c r="S52" s="29" t="n">
        <v>0</v>
      </c>
      <c r="T52" s="28" t="n">
        <v>0</v>
      </c>
      <c r="U52" s="27" t="n">
        <v>0</v>
      </c>
      <c r="V52" s="27" t="n">
        <v>0</v>
      </c>
      <c r="W52" s="27"/>
      <c r="X52" s="29" t="n">
        <v>0</v>
      </c>
      <c r="Y52" s="30" t="s">
        <v>44</v>
      </c>
      <c r="Z52" s="31"/>
      <c r="AA52" s="27" t="n">
        <v>1</v>
      </c>
      <c r="AB52" s="32" t="n">
        <f aca="false">I52*M52</f>
        <v>516.75</v>
      </c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  <c r="IU52" s="68"/>
      <c r="IV52" s="68"/>
      <c r="IW52" s="68"/>
    </row>
    <row r="53" customFormat="false" ht="33.9" hidden="false" customHeight="false" outlineLevel="0" collapsed="false">
      <c r="A53" s="22" t="n">
        <v>43</v>
      </c>
      <c r="B53" s="23" t="s">
        <v>37</v>
      </c>
      <c r="C53" s="22" t="s">
        <v>53</v>
      </c>
      <c r="D53" s="24" t="s">
        <v>165</v>
      </c>
      <c r="E53" s="22" t="s">
        <v>91</v>
      </c>
      <c r="F53" s="24" t="s">
        <v>166</v>
      </c>
      <c r="G53" s="24" t="s">
        <v>167</v>
      </c>
      <c r="H53" s="22" t="s">
        <v>43</v>
      </c>
      <c r="I53" s="38" t="n">
        <v>2.533</v>
      </c>
      <c r="J53" s="59" t="s">
        <v>53</v>
      </c>
      <c r="K53" s="27" t="n">
        <v>0</v>
      </c>
      <c r="L53" s="27" t="n">
        <v>0</v>
      </c>
      <c r="M53" s="28" t="n">
        <f aca="false">N53+O53+P53</f>
        <v>27</v>
      </c>
      <c r="N53" s="29" t="n">
        <v>0</v>
      </c>
      <c r="O53" s="27" t="n">
        <v>0</v>
      </c>
      <c r="P53" s="27" t="n">
        <f aca="false">Q53+R53+S53+T53</f>
        <v>27</v>
      </c>
      <c r="Q53" s="27" t="n">
        <v>0</v>
      </c>
      <c r="R53" s="27" t="n">
        <v>0</v>
      </c>
      <c r="S53" s="29" t="n">
        <v>0</v>
      </c>
      <c r="T53" s="28" t="n">
        <v>27</v>
      </c>
      <c r="U53" s="27" t="n">
        <v>0</v>
      </c>
      <c r="V53" s="27" t="n">
        <v>0</v>
      </c>
      <c r="W53" s="27"/>
      <c r="X53" s="29" t="n">
        <v>0</v>
      </c>
      <c r="Y53" s="30" t="s">
        <v>44</v>
      </c>
      <c r="Z53" s="31"/>
      <c r="AA53" s="27" t="n">
        <v>1</v>
      </c>
      <c r="AB53" s="32" t="n">
        <f aca="false">I53*M53</f>
        <v>68.391</v>
      </c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s="64" customFormat="true" ht="33.9" hidden="false" customHeight="false" outlineLevel="0" collapsed="false">
      <c r="A54" s="22" t="n">
        <v>44</v>
      </c>
      <c r="B54" s="23" t="s">
        <v>37</v>
      </c>
      <c r="C54" s="22" t="s">
        <v>76</v>
      </c>
      <c r="D54" s="24" t="s">
        <v>128</v>
      </c>
      <c r="E54" s="22" t="s">
        <v>91</v>
      </c>
      <c r="F54" s="24" t="s">
        <v>168</v>
      </c>
      <c r="G54" s="24" t="s">
        <v>169</v>
      </c>
      <c r="H54" s="25" t="s">
        <v>104</v>
      </c>
      <c r="I54" s="26" t="n">
        <v>1.5</v>
      </c>
      <c r="J54" s="22" t="s">
        <v>76</v>
      </c>
      <c r="K54" s="27" t="n">
        <v>0</v>
      </c>
      <c r="L54" s="27" t="n">
        <v>0</v>
      </c>
      <c r="M54" s="28" t="n">
        <f aca="false">N54+O54+P54</f>
        <v>20</v>
      </c>
      <c r="N54" s="29" t="n">
        <v>0</v>
      </c>
      <c r="O54" s="27" t="n">
        <v>0</v>
      </c>
      <c r="P54" s="27" t="n">
        <f aca="false">Q54+R54+S54+T54</f>
        <v>20</v>
      </c>
      <c r="Q54" s="27" t="n">
        <v>2</v>
      </c>
      <c r="R54" s="27" t="n">
        <v>0</v>
      </c>
      <c r="S54" s="29" t="n">
        <v>18</v>
      </c>
      <c r="T54" s="28" t="n">
        <v>0</v>
      </c>
      <c r="U54" s="27" t="n">
        <v>0</v>
      </c>
      <c r="V54" s="27" t="n">
        <v>0</v>
      </c>
      <c r="W54" s="27"/>
      <c r="X54" s="29" t="n">
        <v>0</v>
      </c>
      <c r="Y54" s="30" t="s">
        <v>44</v>
      </c>
      <c r="Z54" s="31"/>
      <c r="AA54" s="27" t="n">
        <v>1</v>
      </c>
      <c r="AB54" s="32" t="n">
        <f aca="false">I54*M54</f>
        <v>30</v>
      </c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  <c r="IW54" s="45"/>
    </row>
    <row r="55" customFormat="false" ht="33.9" hidden="false" customHeight="false" outlineLevel="0" collapsed="false">
      <c r="A55" s="22" t="n">
        <v>45</v>
      </c>
      <c r="B55" s="23" t="s">
        <v>37</v>
      </c>
      <c r="C55" s="22" t="s">
        <v>53</v>
      </c>
      <c r="D55" s="24" t="s">
        <v>170</v>
      </c>
      <c r="E55" s="22" t="s">
        <v>91</v>
      </c>
      <c r="F55" s="24" t="s">
        <v>171</v>
      </c>
      <c r="G55" s="24" t="s">
        <v>172</v>
      </c>
      <c r="H55" s="25" t="s">
        <v>43</v>
      </c>
      <c r="I55" s="26" t="n">
        <v>2.416</v>
      </c>
      <c r="J55" s="22" t="s">
        <v>53</v>
      </c>
      <c r="K55" s="27" t="n">
        <v>0</v>
      </c>
      <c r="L55" s="27" t="n">
        <v>0</v>
      </c>
      <c r="M55" s="28" t="n">
        <f aca="false">N55+O55+P55</f>
        <v>26</v>
      </c>
      <c r="N55" s="29" t="n">
        <v>0</v>
      </c>
      <c r="O55" s="27" t="n">
        <v>0</v>
      </c>
      <c r="P55" s="27" t="n">
        <f aca="false">Q55+R55+S55+T55</f>
        <v>26</v>
      </c>
      <c r="Q55" s="27" t="n">
        <v>0</v>
      </c>
      <c r="R55" s="27" t="n">
        <v>0</v>
      </c>
      <c r="S55" s="29" t="n">
        <v>1</v>
      </c>
      <c r="T55" s="28" t="n">
        <v>25</v>
      </c>
      <c r="U55" s="27" t="n">
        <v>0</v>
      </c>
      <c r="V55" s="27" t="n">
        <v>0</v>
      </c>
      <c r="W55" s="27"/>
      <c r="X55" s="29" t="n">
        <v>0</v>
      </c>
      <c r="Y55" s="30" t="s">
        <v>44</v>
      </c>
      <c r="Z55" s="31"/>
      <c r="AA55" s="27" t="n">
        <v>1</v>
      </c>
      <c r="AB55" s="32" t="n">
        <f aca="false">I55*M55</f>
        <v>62.816</v>
      </c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33.9" hidden="false" customHeight="false" outlineLevel="0" collapsed="false">
      <c r="A56" s="22" t="n">
        <v>46</v>
      </c>
      <c r="B56" s="23" t="s">
        <v>37</v>
      </c>
      <c r="C56" s="63" t="s">
        <v>76</v>
      </c>
      <c r="D56" s="63" t="s">
        <v>173</v>
      </c>
      <c r="E56" s="63" t="s">
        <v>91</v>
      </c>
      <c r="F56" s="63" t="s">
        <v>174</v>
      </c>
      <c r="G56" s="63" t="s">
        <v>175</v>
      </c>
      <c r="H56" s="63" t="s">
        <v>43</v>
      </c>
      <c r="I56" s="73" t="n">
        <v>6.383</v>
      </c>
      <c r="J56" s="63" t="s">
        <v>76</v>
      </c>
      <c r="K56" s="27" t="n">
        <v>0</v>
      </c>
      <c r="L56" s="27" t="n">
        <v>0</v>
      </c>
      <c r="M56" s="28" t="n">
        <f aca="false">N56+O56+P56</f>
        <v>1</v>
      </c>
      <c r="N56" s="29" t="n">
        <v>0</v>
      </c>
      <c r="O56" s="27" t="n">
        <v>0</v>
      </c>
      <c r="P56" s="27" t="n">
        <f aca="false">Q56+R56+S56+T56</f>
        <v>1</v>
      </c>
      <c r="Q56" s="27" t="n">
        <v>0</v>
      </c>
      <c r="R56" s="27" t="n">
        <v>0</v>
      </c>
      <c r="S56" s="29" t="n">
        <v>1</v>
      </c>
      <c r="T56" s="28" t="n">
        <v>0</v>
      </c>
      <c r="U56" s="27" t="n">
        <v>0</v>
      </c>
      <c r="V56" s="27" t="n">
        <v>0</v>
      </c>
      <c r="W56" s="27"/>
      <c r="X56" s="29" t="n">
        <v>0</v>
      </c>
      <c r="Y56" s="30" t="s">
        <v>44</v>
      </c>
      <c r="Z56" s="31"/>
      <c r="AA56" s="27" t="n">
        <v>1</v>
      </c>
      <c r="AB56" s="32" t="n">
        <f aca="false">I56*M56</f>
        <v>6.383</v>
      </c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33.9" hidden="false" customHeight="false" outlineLevel="0" collapsed="false">
      <c r="A57" s="22" t="n">
        <v>47</v>
      </c>
      <c r="B57" s="23" t="s">
        <v>37</v>
      </c>
      <c r="C57" s="22" t="s">
        <v>53</v>
      </c>
      <c r="D57" s="24" t="s">
        <v>176</v>
      </c>
      <c r="E57" s="22" t="s">
        <v>91</v>
      </c>
      <c r="F57" s="24" t="s">
        <v>177</v>
      </c>
      <c r="G57" s="72" t="s">
        <v>178</v>
      </c>
      <c r="H57" s="25" t="s">
        <v>43</v>
      </c>
      <c r="I57" s="26" t="n">
        <v>2.466</v>
      </c>
      <c r="J57" s="22" t="s">
        <v>53</v>
      </c>
      <c r="K57" s="27" t="n">
        <v>0</v>
      </c>
      <c r="L57" s="27" t="n">
        <v>0</v>
      </c>
      <c r="M57" s="28" t="n">
        <f aca="false">N57+O57+P57</f>
        <v>99</v>
      </c>
      <c r="N57" s="29" t="n">
        <v>0</v>
      </c>
      <c r="O57" s="27" t="n">
        <v>0</v>
      </c>
      <c r="P57" s="27" t="n">
        <f aca="false">Q57+R57+S57+T57</f>
        <v>99</v>
      </c>
      <c r="Q57" s="27" t="n">
        <v>0</v>
      </c>
      <c r="R57" s="27" t="n">
        <v>0</v>
      </c>
      <c r="S57" s="29" t="n">
        <v>36</v>
      </c>
      <c r="T57" s="30" t="n">
        <v>63</v>
      </c>
      <c r="U57" s="27" t="n">
        <v>0</v>
      </c>
      <c r="V57" s="27" t="n">
        <v>0</v>
      </c>
      <c r="W57" s="27"/>
      <c r="X57" s="29" t="n">
        <v>0</v>
      </c>
      <c r="Y57" s="30" t="s">
        <v>44</v>
      </c>
      <c r="Z57" s="31"/>
      <c r="AA57" s="27" t="n">
        <v>1</v>
      </c>
      <c r="AB57" s="32" t="n">
        <f aca="false">I57*M57</f>
        <v>244.134</v>
      </c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33.9" hidden="false" customHeight="false" outlineLevel="0" collapsed="false">
      <c r="A58" s="22" t="n">
        <v>48</v>
      </c>
      <c r="B58" s="23" t="s">
        <v>37</v>
      </c>
      <c r="C58" s="22" t="s">
        <v>53</v>
      </c>
      <c r="D58" s="24" t="s">
        <v>179</v>
      </c>
      <c r="E58" s="22" t="s">
        <v>91</v>
      </c>
      <c r="F58" s="24" t="s">
        <v>180</v>
      </c>
      <c r="G58" s="24" t="s">
        <v>181</v>
      </c>
      <c r="H58" s="22" t="s">
        <v>43</v>
      </c>
      <c r="I58" s="38" t="n">
        <v>5.35</v>
      </c>
      <c r="J58" s="34" t="s">
        <v>53</v>
      </c>
      <c r="K58" s="27" t="n">
        <v>0</v>
      </c>
      <c r="L58" s="27" t="n">
        <v>0</v>
      </c>
      <c r="M58" s="28" t="n">
        <f aca="false">N58+O58+P58</f>
        <v>1</v>
      </c>
      <c r="N58" s="29" t="n">
        <v>0</v>
      </c>
      <c r="O58" s="27" t="n">
        <v>0</v>
      </c>
      <c r="P58" s="27" t="n">
        <f aca="false">Q58+R58+S58+T58</f>
        <v>1</v>
      </c>
      <c r="Q58" s="27" t="n">
        <v>0</v>
      </c>
      <c r="R58" s="27" t="n">
        <v>0</v>
      </c>
      <c r="S58" s="29" t="n">
        <v>1</v>
      </c>
      <c r="T58" s="30" t="n">
        <v>0</v>
      </c>
      <c r="U58" s="27" t="n">
        <v>0</v>
      </c>
      <c r="V58" s="27" t="n">
        <v>0</v>
      </c>
      <c r="W58" s="27"/>
      <c r="X58" s="29" t="n">
        <v>0</v>
      </c>
      <c r="Y58" s="30" t="s">
        <v>44</v>
      </c>
      <c r="Z58" s="31"/>
      <c r="AA58" s="27" t="n">
        <v>1</v>
      </c>
      <c r="AB58" s="32" t="n">
        <f aca="false">I58*M58</f>
        <v>5.35</v>
      </c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33.9" hidden="false" customHeight="false" outlineLevel="0" collapsed="false">
      <c r="A59" s="22" t="n">
        <v>49</v>
      </c>
      <c r="B59" s="23" t="s">
        <v>37</v>
      </c>
      <c r="C59" s="22" t="s">
        <v>53</v>
      </c>
      <c r="D59" s="24" t="s">
        <v>176</v>
      </c>
      <c r="E59" s="22" t="s">
        <v>91</v>
      </c>
      <c r="F59" s="24" t="s">
        <v>182</v>
      </c>
      <c r="G59" s="24" t="s">
        <v>183</v>
      </c>
      <c r="H59" s="25" t="s">
        <v>104</v>
      </c>
      <c r="I59" s="26" t="n">
        <v>15.333</v>
      </c>
      <c r="J59" s="22" t="s">
        <v>53</v>
      </c>
      <c r="K59" s="27" t="n">
        <v>0</v>
      </c>
      <c r="L59" s="27" t="n">
        <v>0</v>
      </c>
      <c r="M59" s="28" t="n">
        <f aca="false">N59+O59+P59</f>
        <v>99</v>
      </c>
      <c r="N59" s="29" t="n">
        <v>0</v>
      </c>
      <c r="O59" s="27" t="n">
        <v>0</v>
      </c>
      <c r="P59" s="27" t="n">
        <f aca="false">Q59+R59+S59+T59</f>
        <v>99</v>
      </c>
      <c r="Q59" s="27" t="n">
        <v>0</v>
      </c>
      <c r="R59" s="27" t="n">
        <v>0</v>
      </c>
      <c r="S59" s="29" t="n">
        <v>36</v>
      </c>
      <c r="T59" s="30" t="n">
        <v>63</v>
      </c>
      <c r="U59" s="27" t="n">
        <v>0</v>
      </c>
      <c r="V59" s="27" t="n">
        <v>0</v>
      </c>
      <c r="W59" s="27"/>
      <c r="X59" s="29" t="n">
        <v>0</v>
      </c>
      <c r="Y59" s="30" t="s">
        <v>44</v>
      </c>
      <c r="Z59" s="31"/>
      <c r="AA59" s="27" t="n">
        <v>1</v>
      </c>
      <c r="AB59" s="32" t="n">
        <f aca="false">I59*M59</f>
        <v>1517.967</v>
      </c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33.9" hidden="false" customHeight="false" outlineLevel="0" collapsed="false">
      <c r="A60" s="22" t="n">
        <v>50</v>
      </c>
      <c r="B60" s="23" t="s">
        <v>37</v>
      </c>
      <c r="C60" s="22" t="s">
        <v>53</v>
      </c>
      <c r="D60" s="24" t="s">
        <v>184</v>
      </c>
      <c r="E60" s="22" t="s">
        <v>91</v>
      </c>
      <c r="F60" s="24" t="s">
        <v>185</v>
      </c>
      <c r="G60" s="24" t="s">
        <v>186</v>
      </c>
      <c r="H60" s="25" t="s">
        <v>43</v>
      </c>
      <c r="I60" s="26" t="n">
        <v>10.433</v>
      </c>
      <c r="J60" s="22" t="s">
        <v>53</v>
      </c>
      <c r="K60" s="27" t="n">
        <v>0</v>
      </c>
      <c r="L60" s="27" t="n">
        <v>0</v>
      </c>
      <c r="M60" s="28" t="n">
        <f aca="false">N60+O60+P60</f>
        <v>1</v>
      </c>
      <c r="N60" s="29" t="n">
        <v>0</v>
      </c>
      <c r="O60" s="27" t="n">
        <v>0</v>
      </c>
      <c r="P60" s="27" t="n">
        <f aca="false">Q60+R60+S60+T60</f>
        <v>1</v>
      </c>
      <c r="Q60" s="27" t="n">
        <v>0</v>
      </c>
      <c r="R60" s="27" t="n">
        <v>0</v>
      </c>
      <c r="S60" s="29" t="n">
        <v>1</v>
      </c>
      <c r="T60" s="30" t="n">
        <v>0</v>
      </c>
      <c r="U60" s="27" t="n">
        <v>0</v>
      </c>
      <c r="V60" s="27" t="n">
        <v>0</v>
      </c>
      <c r="W60" s="27"/>
      <c r="X60" s="29" t="n">
        <v>0</v>
      </c>
      <c r="Y60" s="30" t="s">
        <v>44</v>
      </c>
      <c r="Z60" s="31"/>
      <c r="AA60" s="27" t="n">
        <v>1</v>
      </c>
      <c r="AB60" s="32" t="n">
        <f aca="false">I60*M60</f>
        <v>10.433</v>
      </c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s="69" customFormat="true" ht="33.9" hidden="false" customHeight="false" outlineLevel="0" collapsed="false">
      <c r="A61" s="22" t="n">
        <v>51</v>
      </c>
      <c r="B61" s="62" t="s">
        <v>37</v>
      </c>
      <c r="C61" s="63" t="s">
        <v>76</v>
      </c>
      <c r="D61" s="63" t="s">
        <v>143</v>
      </c>
      <c r="E61" s="63" t="s">
        <v>91</v>
      </c>
      <c r="F61" s="63" t="s">
        <v>187</v>
      </c>
      <c r="G61" s="63" t="s">
        <v>188</v>
      </c>
      <c r="H61" s="63" t="s">
        <v>43</v>
      </c>
      <c r="I61" s="73" t="n">
        <v>11.005</v>
      </c>
      <c r="J61" s="63" t="s">
        <v>76</v>
      </c>
      <c r="K61" s="27" t="n">
        <v>0</v>
      </c>
      <c r="L61" s="27" t="n">
        <v>0</v>
      </c>
      <c r="M61" s="28" t="n">
        <f aca="false">N61+O61+P61</f>
        <v>65</v>
      </c>
      <c r="N61" s="29" t="n">
        <v>0</v>
      </c>
      <c r="O61" s="27" t="n">
        <v>0</v>
      </c>
      <c r="P61" s="27" t="n">
        <f aca="false">Q61+R61+S61+T61</f>
        <v>65</v>
      </c>
      <c r="Q61" s="27" t="n">
        <v>65</v>
      </c>
      <c r="R61" s="27" t="n">
        <v>0</v>
      </c>
      <c r="S61" s="29" t="n">
        <v>0</v>
      </c>
      <c r="T61" s="30" t="n">
        <v>0</v>
      </c>
      <c r="U61" s="27" t="n">
        <v>0</v>
      </c>
      <c r="V61" s="27" t="n">
        <v>0</v>
      </c>
      <c r="W61" s="27"/>
      <c r="X61" s="29" t="n">
        <v>0</v>
      </c>
      <c r="Y61" s="30" t="s">
        <v>44</v>
      </c>
      <c r="Z61" s="31"/>
      <c r="AA61" s="27" t="n">
        <v>1</v>
      </c>
      <c r="AB61" s="32" t="n">
        <f aca="false">I61*M61</f>
        <v>715.325</v>
      </c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68"/>
      <c r="EO61" s="68"/>
      <c r="EP61" s="68"/>
      <c r="EQ61" s="68"/>
      <c r="ER61" s="68"/>
      <c r="ES61" s="68"/>
      <c r="ET61" s="68"/>
      <c r="EU61" s="68"/>
      <c r="EV61" s="68"/>
      <c r="EW61" s="68"/>
      <c r="EX61" s="68"/>
      <c r="EY61" s="68"/>
      <c r="EZ61" s="68"/>
      <c r="FA61" s="68"/>
      <c r="FB61" s="68"/>
      <c r="FC61" s="68"/>
      <c r="FD61" s="68"/>
      <c r="FE61" s="68"/>
      <c r="FF61" s="68"/>
      <c r="FG61" s="68"/>
      <c r="FH61" s="68"/>
      <c r="FI61" s="68"/>
      <c r="FJ61" s="68"/>
      <c r="FK61" s="68"/>
      <c r="FL61" s="68"/>
      <c r="FM61" s="68"/>
      <c r="FN61" s="68"/>
      <c r="FO61" s="68"/>
      <c r="FP61" s="68"/>
      <c r="FQ61" s="68"/>
      <c r="FR61" s="68"/>
      <c r="FS61" s="68"/>
      <c r="FT61" s="68"/>
      <c r="FU61" s="68"/>
      <c r="FV61" s="68"/>
      <c r="FW61" s="68"/>
      <c r="FX61" s="68"/>
      <c r="FY61" s="68"/>
      <c r="FZ61" s="68"/>
      <c r="GA61" s="68"/>
      <c r="GB61" s="68"/>
      <c r="GC61" s="68"/>
      <c r="GD61" s="68"/>
      <c r="GE61" s="68"/>
      <c r="GF61" s="68"/>
      <c r="GG61" s="68"/>
      <c r="GH61" s="68"/>
      <c r="GI61" s="68"/>
      <c r="GJ61" s="68"/>
      <c r="GK61" s="68"/>
      <c r="GL61" s="68"/>
      <c r="GM61" s="68"/>
      <c r="GN61" s="68"/>
      <c r="GO61" s="68"/>
      <c r="GP61" s="68"/>
      <c r="GQ61" s="68"/>
      <c r="GR61" s="68"/>
      <c r="GS61" s="68"/>
      <c r="GT61" s="68"/>
      <c r="GU61" s="68"/>
      <c r="GV61" s="68"/>
      <c r="GW61" s="68"/>
      <c r="GX61" s="68"/>
      <c r="GY61" s="68"/>
      <c r="GZ61" s="68"/>
      <c r="HA61" s="68"/>
      <c r="HB61" s="68"/>
      <c r="HC61" s="68"/>
      <c r="HD61" s="68"/>
      <c r="HE61" s="68"/>
      <c r="HF61" s="68"/>
      <c r="HG61" s="68"/>
      <c r="HH61" s="68"/>
      <c r="HI61" s="68"/>
      <c r="HJ61" s="68"/>
      <c r="HK61" s="68"/>
      <c r="HL61" s="68"/>
      <c r="HM61" s="68"/>
      <c r="HN61" s="68"/>
      <c r="HO61" s="68"/>
      <c r="HP61" s="68"/>
      <c r="HQ61" s="68"/>
      <c r="HR61" s="68"/>
      <c r="HS61" s="68"/>
      <c r="HT61" s="68"/>
      <c r="HU61" s="68"/>
      <c r="HV61" s="68"/>
      <c r="HW61" s="68"/>
      <c r="HX61" s="68"/>
      <c r="HY61" s="68"/>
      <c r="HZ61" s="68"/>
      <c r="IA61" s="68"/>
      <c r="IB61" s="68"/>
      <c r="IC61" s="68"/>
      <c r="ID61" s="68"/>
      <c r="IE61" s="68"/>
      <c r="IF61" s="68"/>
      <c r="IG61" s="68"/>
      <c r="IH61" s="68"/>
      <c r="II61" s="68"/>
      <c r="IJ61" s="68"/>
      <c r="IK61" s="68"/>
      <c r="IL61" s="68"/>
      <c r="IM61" s="68"/>
      <c r="IN61" s="68"/>
      <c r="IO61" s="68"/>
      <c r="IP61" s="68"/>
      <c r="IQ61" s="68"/>
      <c r="IR61" s="68"/>
      <c r="IS61" s="68"/>
      <c r="IT61" s="68"/>
      <c r="IU61" s="68"/>
      <c r="IV61" s="68"/>
      <c r="IW61" s="68"/>
    </row>
    <row r="62" s="60" customFormat="true" ht="33.9" hidden="false" customHeight="false" outlineLevel="0" collapsed="false">
      <c r="A62" s="22" t="n">
        <v>52</v>
      </c>
      <c r="B62" s="62" t="s">
        <v>37</v>
      </c>
      <c r="C62" s="63" t="s">
        <v>71</v>
      </c>
      <c r="D62" s="63" t="s">
        <v>108</v>
      </c>
      <c r="E62" s="63" t="s">
        <v>91</v>
      </c>
      <c r="F62" s="63" t="s">
        <v>187</v>
      </c>
      <c r="G62" s="63" t="s">
        <v>189</v>
      </c>
      <c r="H62" s="63" t="s">
        <v>43</v>
      </c>
      <c r="I62" s="73" t="n">
        <v>1.166</v>
      </c>
      <c r="J62" s="63" t="s">
        <v>71</v>
      </c>
      <c r="K62" s="27" t="n">
        <v>0</v>
      </c>
      <c r="L62" s="27" t="n">
        <v>0</v>
      </c>
      <c r="M62" s="28" t="n">
        <f aca="false">N62+O62+P62</f>
        <v>8</v>
      </c>
      <c r="N62" s="29" t="n">
        <v>0</v>
      </c>
      <c r="O62" s="27" t="n">
        <v>0</v>
      </c>
      <c r="P62" s="27" t="n">
        <f aca="false">Q62+R62+S62+T62</f>
        <v>8</v>
      </c>
      <c r="Q62" s="27" t="n">
        <v>0</v>
      </c>
      <c r="R62" s="27" t="n">
        <v>0</v>
      </c>
      <c r="S62" s="29" t="n">
        <v>8</v>
      </c>
      <c r="T62" s="30" t="n">
        <v>0</v>
      </c>
      <c r="U62" s="27" t="n">
        <v>0</v>
      </c>
      <c r="V62" s="27" t="n">
        <v>0</v>
      </c>
      <c r="W62" s="27"/>
      <c r="X62" s="29" t="n">
        <v>0</v>
      </c>
      <c r="Y62" s="30" t="s">
        <v>44</v>
      </c>
      <c r="Z62" s="31"/>
      <c r="AA62" s="27" t="n">
        <v>1</v>
      </c>
      <c r="AB62" s="32" t="n">
        <f aca="false">I62*M62</f>
        <v>9.328</v>
      </c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  <c r="DE62" s="46"/>
      <c r="DF62" s="46"/>
      <c r="DG62" s="46"/>
      <c r="DH62" s="46"/>
      <c r="DI62" s="46"/>
      <c r="DJ62" s="46"/>
      <c r="DK62" s="46"/>
      <c r="DL62" s="46"/>
      <c r="DM62" s="46"/>
      <c r="DN62" s="46"/>
      <c r="DO62" s="46"/>
      <c r="DP62" s="46"/>
      <c r="DQ62" s="46"/>
      <c r="DR62" s="46"/>
      <c r="DS62" s="46"/>
      <c r="DT62" s="46"/>
      <c r="DU62" s="46"/>
      <c r="DV62" s="46"/>
      <c r="DW62" s="46"/>
      <c r="DX62" s="46"/>
      <c r="DY62" s="46"/>
      <c r="DZ62" s="46"/>
      <c r="EA62" s="46"/>
      <c r="EB62" s="46"/>
      <c r="EC62" s="46"/>
      <c r="ED62" s="46"/>
      <c r="EE62" s="46"/>
      <c r="EF62" s="46"/>
      <c r="EG62" s="46"/>
      <c r="EH62" s="46"/>
      <c r="EI62" s="46"/>
      <c r="EJ62" s="46"/>
      <c r="EK62" s="46"/>
      <c r="EL62" s="46"/>
      <c r="EM62" s="46"/>
      <c r="EN62" s="46"/>
      <c r="EO62" s="46"/>
      <c r="EP62" s="46"/>
      <c r="EQ62" s="46"/>
      <c r="ER62" s="46"/>
      <c r="ES62" s="46"/>
      <c r="ET62" s="46"/>
      <c r="EU62" s="46"/>
      <c r="EV62" s="46"/>
      <c r="EW62" s="46"/>
      <c r="EX62" s="46"/>
      <c r="EY62" s="46"/>
      <c r="EZ62" s="46"/>
      <c r="FA62" s="46"/>
      <c r="FB62" s="46"/>
      <c r="FC62" s="46"/>
      <c r="FD62" s="46"/>
      <c r="FE62" s="46"/>
      <c r="FF62" s="46"/>
      <c r="FG62" s="46"/>
      <c r="FH62" s="46"/>
      <c r="FI62" s="46"/>
      <c r="FJ62" s="46"/>
      <c r="FK62" s="46"/>
      <c r="FL62" s="46"/>
      <c r="FM62" s="46"/>
      <c r="FN62" s="46"/>
      <c r="FO62" s="46"/>
      <c r="FP62" s="46"/>
      <c r="FQ62" s="46"/>
      <c r="FR62" s="46"/>
      <c r="FS62" s="46"/>
      <c r="FT62" s="46"/>
      <c r="FU62" s="46"/>
      <c r="FV62" s="46"/>
      <c r="FW62" s="46"/>
      <c r="FX62" s="46"/>
      <c r="FY62" s="46"/>
      <c r="FZ62" s="46"/>
      <c r="GA62" s="46"/>
      <c r="GB62" s="46"/>
      <c r="GC62" s="46"/>
      <c r="GD62" s="46"/>
      <c r="GE62" s="46"/>
      <c r="GF62" s="46"/>
      <c r="GG62" s="46"/>
      <c r="GH62" s="46"/>
      <c r="GI62" s="46"/>
      <c r="GJ62" s="46"/>
      <c r="GK62" s="46"/>
      <c r="GL62" s="46"/>
      <c r="GM62" s="46"/>
      <c r="GN62" s="46"/>
      <c r="GO62" s="46"/>
      <c r="GP62" s="46"/>
      <c r="GQ62" s="46"/>
      <c r="GR62" s="46"/>
      <c r="GS62" s="46"/>
      <c r="GT62" s="46"/>
      <c r="GU62" s="46"/>
      <c r="GV62" s="46"/>
      <c r="GW62" s="46"/>
      <c r="GX62" s="46"/>
      <c r="GY62" s="46"/>
      <c r="GZ62" s="46"/>
      <c r="HA62" s="46"/>
      <c r="HB62" s="46"/>
      <c r="HC62" s="46"/>
      <c r="HD62" s="46"/>
      <c r="HE62" s="46"/>
      <c r="HF62" s="46"/>
      <c r="HG62" s="46"/>
      <c r="HH62" s="46"/>
      <c r="HI62" s="46"/>
      <c r="HJ62" s="46"/>
      <c r="HK62" s="46"/>
      <c r="HL62" s="46"/>
      <c r="HM62" s="46"/>
      <c r="HN62" s="46"/>
      <c r="HO62" s="46"/>
      <c r="HP62" s="46"/>
      <c r="HQ62" s="46"/>
      <c r="HR62" s="46"/>
      <c r="HS62" s="46"/>
      <c r="HT62" s="46"/>
      <c r="HU62" s="46"/>
      <c r="HV62" s="46"/>
      <c r="HW62" s="46"/>
      <c r="HX62" s="46"/>
      <c r="HY62" s="46"/>
      <c r="HZ62" s="46"/>
      <c r="IA62" s="46"/>
      <c r="IB62" s="46"/>
      <c r="IC62" s="46"/>
      <c r="ID62" s="46"/>
      <c r="IE62" s="46"/>
      <c r="IF62" s="46"/>
      <c r="IG62" s="46"/>
      <c r="IH62" s="46"/>
      <c r="II62" s="46"/>
      <c r="IJ62" s="46"/>
      <c r="IK62" s="46"/>
      <c r="IL62" s="46"/>
      <c r="IM62" s="46"/>
      <c r="IN62" s="46"/>
      <c r="IO62" s="46"/>
      <c r="IP62" s="46"/>
      <c r="IQ62" s="46"/>
      <c r="IR62" s="46"/>
      <c r="IS62" s="46"/>
      <c r="IT62" s="46"/>
      <c r="IU62" s="46"/>
      <c r="IV62" s="46"/>
      <c r="IW62" s="46"/>
    </row>
    <row r="63" s="43" customFormat="true" ht="33.9" hidden="false" customHeight="false" outlineLevel="0" collapsed="false">
      <c r="A63" s="22" t="n">
        <v>53</v>
      </c>
      <c r="B63" s="62" t="s">
        <v>37</v>
      </c>
      <c r="C63" s="63" t="s">
        <v>71</v>
      </c>
      <c r="D63" s="63" t="s">
        <v>190</v>
      </c>
      <c r="E63" s="63" t="s">
        <v>101</v>
      </c>
      <c r="F63" s="63" t="s">
        <v>191</v>
      </c>
      <c r="G63" s="63" t="s">
        <v>192</v>
      </c>
      <c r="H63" s="63" t="s">
        <v>43</v>
      </c>
      <c r="I63" s="73" t="n">
        <v>2.8</v>
      </c>
      <c r="J63" s="63" t="s">
        <v>71</v>
      </c>
      <c r="K63" s="27" t="n">
        <v>0</v>
      </c>
      <c r="L63" s="27" t="n">
        <v>0</v>
      </c>
      <c r="M63" s="28" t="n">
        <f aca="false">N63+O63+P63</f>
        <v>23</v>
      </c>
      <c r="N63" s="29" t="n">
        <v>0</v>
      </c>
      <c r="O63" s="27" t="n">
        <v>0</v>
      </c>
      <c r="P63" s="27" t="n">
        <f aca="false">Q63+R63+S63+T63</f>
        <v>23</v>
      </c>
      <c r="Q63" s="27" t="n">
        <v>0</v>
      </c>
      <c r="R63" s="27" t="n">
        <v>0</v>
      </c>
      <c r="S63" s="29" t="n">
        <v>15</v>
      </c>
      <c r="T63" s="30" t="n">
        <v>8</v>
      </c>
      <c r="U63" s="27" t="n">
        <v>0</v>
      </c>
      <c r="V63" s="27" t="n">
        <v>0</v>
      </c>
      <c r="W63" s="27"/>
      <c r="X63" s="29" t="n">
        <v>0</v>
      </c>
      <c r="Y63" s="30" t="s">
        <v>44</v>
      </c>
      <c r="Z63" s="31"/>
      <c r="AA63" s="31" t="s">
        <v>193</v>
      </c>
      <c r="AB63" s="32" t="n">
        <f aca="false">I63*M63</f>
        <v>64.4</v>
      </c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  <c r="IU63" s="42"/>
      <c r="IV63" s="42"/>
      <c r="IW63" s="42"/>
    </row>
    <row r="64" s="43" customFormat="true" ht="33.9" hidden="false" customHeight="false" outlineLevel="0" collapsed="false">
      <c r="A64" s="22" t="n">
        <v>54</v>
      </c>
      <c r="B64" s="23" t="s">
        <v>37</v>
      </c>
      <c r="C64" s="22" t="s">
        <v>194</v>
      </c>
      <c r="D64" s="24" t="s">
        <v>195</v>
      </c>
      <c r="E64" s="22" t="s">
        <v>101</v>
      </c>
      <c r="F64" s="24" t="s">
        <v>196</v>
      </c>
      <c r="G64" s="24" t="s">
        <v>197</v>
      </c>
      <c r="H64" s="22" t="s">
        <v>43</v>
      </c>
      <c r="I64" s="38" t="n">
        <v>2.783</v>
      </c>
      <c r="J64" s="59" t="s">
        <v>194</v>
      </c>
      <c r="K64" s="27" t="n">
        <v>0</v>
      </c>
      <c r="L64" s="27" t="n">
        <v>0</v>
      </c>
      <c r="M64" s="28" t="n">
        <f aca="false">N64+O64+P64</f>
        <v>3</v>
      </c>
      <c r="N64" s="29" t="n">
        <v>0</v>
      </c>
      <c r="O64" s="27" t="n">
        <v>0</v>
      </c>
      <c r="P64" s="27" t="n">
        <f aca="false">Q64+R64+S64+T64</f>
        <v>3</v>
      </c>
      <c r="Q64" s="27" t="n">
        <v>3</v>
      </c>
      <c r="R64" s="27" t="n">
        <v>0</v>
      </c>
      <c r="S64" s="29" t="n">
        <v>0</v>
      </c>
      <c r="T64" s="28" t="n">
        <v>0</v>
      </c>
      <c r="U64" s="27" t="n">
        <v>0</v>
      </c>
      <c r="V64" s="27" t="n">
        <v>0</v>
      </c>
      <c r="W64" s="27"/>
      <c r="X64" s="29" t="n">
        <v>0</v>
      </c>
      <c r="Y64" s="30" t="s">
        <v>44</v>
      </c>
      <c r="Z64" s="31"/>
      <c r="AA64" s="27" t="n">
        <v>1</v>
      </c>
      <c r="AB64" s="32" t="n">
        <f aca="false">I64*M64</f>
        <v>8.349</v>
      </c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  <c r="IU64" s="42"/>
      <c r="IV64" s="42"/>
      <c r="IW64" s="42"/>
    </row>
    <row r="65" customFormat="false" ht="33.9" hidden="false" customHeight="false" outlineLevel="0" collapsed="false">
      <c r="A65" s="22" t="n">
        <v>55</v>
      </c>
      <c r="B65" s="74" t="s">
        <v>37</v>
      </c>
      <c r="C65" s="63" t="s">
        <v>76</v>
      </c>
      <c r="D65" s="63" t="s">
        <v>198</v>
      </c>
      <c r="E65" s="63" t="s">
        <v>199</v>
      </c>
      <c r="F65" s="63" t="s">
        <v>200</v>
      </c>
      <c r="G65" s="63" t="s">
        <v>201</v>
      </c>
      <c r="H65" s="63" t="s">
        <v>43</v>
      </c>
      <c r="I65" s="38" t="n">
        <v>7.766</v>
      </c>
      <c r="J65" s="59" t="s">
        <v>76</v>
      </c>
      <c r="K65" s="27" t="n">
        <v>0</v>
      </c>
      <c r="L65" s="27" t="n">
        <v>0</v>
      </c>
      <c r="M65" s="27" t="n">
        <f aca="false">N65+O65+P65</f>
        <v>65</v>
      </c>
      <c r="N65" s="27" t="n">
        <v>0</v>
      </c>
      <c r="O65" s="27" t="n">
        <v>0</v>
      </c>
      <c r="P65" s="27" t="n">
        <f aca="false">Q65+R65+S65+T65</f>
        <v>65</v>
      </c>
      <c r="Q65" s="27" t="n">
        <v>65</v>
      </c>
      <c r="R65" s="27" t="n">
        <v>0</v>
      </c>
      <c r="S65" s="27" t="n">
        <v>0</v>
      </c>
      <c r="T65" s="27" t="n">
        <v>0</v>
      </c>
      <c r="U65" s="27" t="n">
        <v>0</v>
      </c>
      <c r="V65" s="27" t="n">
        <v>0</v>
      </c>
      <c r="W65" s="27"/>
      <c r="X65" s="27" t="n">
        <v>0</v>
      </c>
      <c r="Y65" s="30" t="s">
        <v>44</v>
      </c>
      <c r="Z65" s="27"/>
      <c r="AA65" s="27" t="n">
        <v>1</v>
      </c>
      <c r="AB65" s="32" t="n">
        <f aca="false">I65*M65</f>
        <v>504.79</v>
      </c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33.9" hidden="false" customHeight="false" outlineLevel="0" collapsed="false">
      <c r="A66" s="22" t="n">
        <v>56</v>
      </c>
      <c r="B66" s="74" t="s">
        <v>37</v>
      </c>
      <c r="C66" s="63" t="s">
        <v>86</v>
      </c>
      <c r="D66" s="63" t="s">
        <v>202</v>
      </c>
      <c r="E66" s="63" t="s">
        <v>73</v>
      </c>
      <c r="F66" s="63" t="s">
        <v>203</v>
      </c>
      <c r="G66" s="63" t="s">
        <v>204</v>
      </c>
      <c r="H66" s="63" t="s">
        <v>43</v>
      </c>
      <c r="I66" s="38" t="n">
        <v>0.616</v>
      </c>
      <c r="J66" s="59" t="s">
        <v>86</v>
      </c>
      <c r="K66" s="27" t="n">
        <v>0</v>
      </c>
      <c r="L66" s="27" t="n">
        <v>0</v>
      </c>
      <c r="M66" s="27" t="n">
        <f aca="false">N66+O66+P66</f>
        <v>22</v>
      </c>
      <c r="N66" s="27" t="n">
        <v>0</v>
      </c>
      <c r="O66" s="27" t="n">
        <v>0</v>
      </c>
      <c r="P66" s="27" t="n">
        <f aca="false">Q66+R66+S66+T66</f>
        <v>22</v>
      </c>
      <c r="Q66" s="27" t="n">
        <v>0</v>
      </c>
      <c r="R66" s="27" t="n">
        <v>0</v>
      </c>
      <c r="S66" s="27" t="n">
        <v>8</v>
      </c>
      <c r="T66" s="27" t="n">
        <v>14</v>
      </c>
      <c r="U66" s="27" t="n">
        <v>0</v>
      </c>
      <c r="V66" s="27" t="n">
        <v>0</v>
      </c>
      <c r="W66" s="27"/>
      <c r="X66" s="27" t="n">
        <v>0</v>
      </c>
      <c r="Y66" s="30" t="s">
        <v>44</v>
      </c>
      <c r="Z66" s="27"/>
      <c r="AA66" s="27" t="n">
        <v>1</v>
      </c>
      <c r="AB66" s="32" t="n">
        <f aca="false">I66*M66</f>
        <v>13.552</v>
      </c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s="61" customFormat="true" ht="33.9" hidden="false" customHeight="false" outlineLevel="0" collapsed="false">
      <c r="A67" s="22" t="n">
        <v>57</v>
      </c>
      <c r="B67" s="75" t="s">
        <v>37</v>
      </c>
      <c r="C67" s="76" t="s">
        <v>71</v>
      </c>
      <c r="D67" s="24" t="s">
        <v>205</v>
      </c>
      <c r="E67" s="22" t="s">
        <v>91</v>
      </c>
      <c r="F67" s="24" t="s">
        <v>206</v>
      </c>
      <c r="G67" s="24" t="s">
        <v>207</v>
      </c>
      <c r="H67" s="63" t="s">
        <v>208</v>
      </c>
      <c r="I67" s="38" t="n">
        <v>4.516</v>
      </c>
      <c r="J67" s="59" t="s">
        <v>71</v>
      </c>
      <c r="K67" s="27" t="n">
        <v>0</v>
      </c>
      <c r="L67" s="27" t="n">
        <v>0</v>
      </c>
      <c r="M67" s="27" t="n">
        <f aca="false">N67+O67+P67</f>
        <v>24</v>
      </c>
      <c r="N67" s="27" t="n">
        <v>0</v>
      </c>
      <c r="O67" s="27" t="n">
        <v>0</v>
      </c>
      <c r="P67" s="27" t="n">
        <f aca="false">Q67+R67+S67+T67</f>
        <v>24</v>
      </c>
      <c r="Q67" s="27" t="n">
        <v>1</v>
      </c>
      <c r="R67" s="27" t="n">
        <v>0</v>
      </c>
      <c r="S67" s="27" t="n">
        <v>18</v>
      </c>
      <c r="T67" s="27" t="n">
        <v>5</v>
      </c>
      <c r="U67" s="27" t="n">
        <v>0</v>
      </c>
      <c r="V67" s="27" t="n">
        <v>0</v>
      </c>
      <c r="W67" s="27"/>
      <c r="X67" s="27" t="n">
        <v>0</v>
      </c>
      <c r="Y67" s="30" t="s">
        <v>44</v>
      </c>
      <c r="Z67" s="27"/>
      <c r="AA67" s="27" t="n">
        <v>1</v>
      </c>
      <c r="AB67" s="39" t="n">
        <f aca="false">I67*M67</f>
        <v>108.384</v>
      </c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  <c r="IW67" s="55"/>
    </row>
    <row r="68" customFormat="false" ht="33.9" hidden="false" customHeight="false" outlineLevel="0" collapsed="false">
      <c r="A68" s="22" t="n">
        <v>58</v>
      </c>
      <c r="B68" s="77" t="s">
        <v>37</v>
      </c>
      <c r="C68" s="76" t="s">
        <v>71</v>
      </c>
      <c r="D68" s="76" t="s">
        <v>209</v>
      </c>
      <c r="E68" s="76" t="s">
        <v>199</v>
      </c>
      <c r="F68" s="76" t="s">
        <v>210</v>
      </c>
      <c r="G68" s="76" t="s">
        <v>211</v>
      </c>
      <c r="H68" s="63" t="s">
        <v>43</v>
      </c>
      <c r="I68" s="38" t="n">
        <v>4.55</v>
      </c>
      <c r="J68" s="59" t="s">
        <v>71</v>
      </c>
      <c r="K68" s="27" t="n">
        <v>0</v>
      </c>
      <c r="L68" s="27" t="n">
        <v>0</v>
      </c>
      <c r="M68" s="27" t="n">
        <f aca="false">N68+O68+P68</f>
        <v>6</v>
      </c>
      <c r="N68" s="27" t="n">
        <v>0</v>
      </c>
      <c r="O68" s="27" t="n">
        <v>0</v>
      </c>
      <c r="P68" s="27" t="n">
        <f aca="false">Q68+R68+S68+T68</f>
        <v>6</v>
      </c>
      <c r="Q68" s="27" t="n">
        <v>0</v>
      </c>
      <c r="R68" s="27" t="n">
        <v>0</v>
      </c>
      <c r="S68" s="27" t="n">
        <v>6</v>
      </c>
      <c r="T68" s="27" t="n">
        <v>0</v>
      </c>
      <c r="U68" s="27" t="n">
        <v>0</v>
      </c>
      <c r="V68" s="27" t="n">
        <v>0</v>
      </c>
      <c r="W68" s="27"/>
      <c r="X68" s="27" t="n">
        <v>0</v>
      </c>
      <c r="Y68" s="30" t="s">
        <v>44</v>
      </c>
      <c r="Z68" s="27"/>
      <c r="AA68" s="27" t="n">
        <v>1</v>
      </c>
      <c r="AB68" s="32" t="n">
        <f aca="false">I68*M68</f>
        <v>27.3</v>
      </c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70" s="78" customFormat="true" ht="16.5" hidden="false" customHeight="true" outlineLevel="0" collapsed="false">
      <c r="E70" s="79" t="s">
        <v>212</v>
      </c>
      <c r="F70" s="79"/>
      <c r="G70" s="79"/>
      <c r="H70" s="79" t="s">
        <v>213</v>
      </c>
      <c r="I70" s="79"/>
      <c r="J70" s="79"/>
      <c r="K70" s="79"/>
      <c r="L70" s="79"/>
      <c r="M70" s="79"/>
      <c r="N70" s="79"/>
      <c r="O70" s="79"/>
    </row>
    <row r="71" s="78" customFormat="true" ht="16.5" hidden="false" customHeight="true" outlineLevel="0" collapsed="false">
      <c r="E71" s="80" t="s">
        <v>214</v>
      </c>
      <c r="F71" s="80"/>
      <c r="G71" s="80"/>
      <c r="H71" s="80" t="s">
        <v>215</v>
      </c>
      <c r="I71" s="80"/>
      <c r="J71" s="80"/>
      <c r="K71" s="81" t="s">
        <v>216</v>
      </c>
      <c r="L71" s="81"/>
      <c r="M71" s="81"/>
      <c r="N71" s="81"/>
      <c r="O71" s="81"/>
    </row>
  </sheetData>
  <autoFilter ref="E1:E71"/>
  <mergeCells count="35">
    <mergeCell ref="A1:O1"/>
    <mergeCell ref="A3:T3"/>
    <mergeCell ref="A4:T4"/>
    <mergeCell ref="A6:I6"/>
    <mergeCell ref="J6:V6"/>
    <mergeCell ref="W6:W9"/>
    <mergeCell ref="X6:Z7"/>
    <mergeCell ref="AA6:AA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U7"/>
    <mergeCell ref="V7:V9"/>
    <mergeCell ref="M8:M9"/>
    <mergeCell ref="N8:P8"/>
    <mergeCell ref="Q8:T8"/>
    <mergeCell ref="U8:U9"/>
    <mergeCell ref="X8:X9"/>
    <mergeCell ref="Y8:Y9"/>
    <mergeCell ref="Z8:Z9"/>
    <mergeCell ref="E70:G70"/>
    <mergeCell ref="H70:J70"/>
    <mergeCell ref="K70:O70"/>
    <mergeCell ref="E71:G71"/>
    <mergeCell ref="H71:J71"/>
    <mergeCell ref="K71:O71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4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21875" defaultRowHeight="15" zeroHeight="false" outlineLevelRow="0" outlineLevelCol="0"/>
  <sheetData>
    <row r="2" customFormat="false" ht="15" hidden="false" customHeight="false" outlineLevel="0" collapsed="false">
      <c r="B2" s="82" t="s">
        <v>217</v>
      </c>
    </row>
    <row r="3" customFormat="false" ht="15" hidden="false" customHeight="false" outlineLevel="0" collapsed="false">
      <c r="B3" s="82" t="s">
        <v>218</v>
      </c>
    </row>
    <row r="4" customFormat="false" ht="15" hidden="false" customHeight="false" outlineLevel="0" collapsed="false">
      <c r="B4" s="82" t="s">
        <v>219</v>
      </c>
    </row>
    <row r="5" customFormat="false" ht="15" hidden="false" customHeight="false" outlineLevel="0" collapsed="false">
      <c r="B5" s="82" t="s">
        <v>220</v>
      </c>
    </row>
    <row r="6" customFormat="false" ht="15" hidden="false" customHeight="false" outlineLevel="0" collapsed="false">
      <c r="B6" s="82" t="s">
        <v>221</v>
      </c>
    </row>
    <row r="7" customFormat="false" ht="15" hidden="false" customHeight="false" outlineLevel="0" collapsed="false">
      <c r="B7" s="82" t="s">
        <v>222</v>
      </c>
    </row>
    <row r="8" customFormat="false" ht="15" hidden="false" customHeight="false" outlineLevel="0" collapsed="false">
      <c r="B8" s="82" t="s">
        <v>223</v>
      </c>
    </row>
    <row r="9" customFormat="false" ht="15" hidden="false" customHeight="false" outlineLevel="0" collapsed="false">
      <c r="B9" s="82" t="s">
        <v>224</v>
      </c>
    </row>
    <row r="10" customFormat="false" ht="15" hidden="false" customHeight="false" outlineLevel="0" collapsed="false">
      <c r="B10" s="82" t="s">
        <v>225</v>
      </c>
    </row>
    <row r="11" customFormat="false" ht="15" hidden="false" customHeight="false" outlineLevel="0" collapsed="false">
      <c r="B11" s="82" t="s">
        <v>226</v>
      </c>
    </row>
    <row r="12" customFormat="false" ht="15" hidden="false" customHeight="false" outlineLevel="0" collapsed="false">
      <c r="B12" s="82" t="s">
        <v>227</v>
      </c>
    </row>
    <row r="13" customFormat="false" ht="15" hidden="false" customHeight="false" outlineLevel="0" collapsed="false">
      <c r="B13" s="82" t="s">
        <v>228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3087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2017-02-13T15:22:59Z</dcterms:created>
  <dc:creator>Valeriy Raznomazov</dc:creator>
  <dc:description/>
  <dc:language>ru-RU</dc:language>
  <cp:lastModifiedBy/>
  <cp:lastPrinted>2022-03-25T11:28:35Z</cp:lastPrinted>
  <dcterms:modified xsi:type="dcterms:W3CDTF">2022-03-25T11:38:51Z</dcterms:modified>
  <cp:revision>52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