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тчет" sheetId="1" state="visible" r:id="rId2"/>
    <sheet name="Лист2" sheetId="2" state="hidden" r:id="rId3"/>
  </sheets>
  <definedNames>
    <definedName function="false" hidden="false" localSheetId="0" name="_xlnm.Print_Area" vbProcedure="false">Отчет!$A$1:$AA$20</definedName>
    <definedName function="false" hidden="true" localSheetId="0" name="_xlnm._FilterDatabase" vbProcedure="false">Отчет!$E$1:$E$20</definedName>
    <definedName function="false" hidden="false" name="M" vbProcedure="false">Лист2!$B$2:$B$13</definedName>
    <definedName function="false" hidden="false" localSheetId="0" name="_ftn1" vbProcedure="false">отчет!#REF!</definedName>
    <definedName function="false" hidden="false" localSheetId="0" name="_ftnref1" vbProcedure="false">Отчет!$A$2</definedName>
    <definedName function="false" hidden="false" localSheetId="0" name="_Toc472327096" vbProcedure="false">Отчет!$A$2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<sst xmlns="http://schemas.openxmlformats.org/spreadsheetml/2006/main" count="118" uniqueCount="84">
  <si>
    <t xml:space="preserve"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</si>
  <si>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 xml:space="preserve">декабрь</t>
  </si>
  <si>
    <t xml:space="preserve">месяц</t>
  </si>
  <si>
    <t xml:space="preserve">года</t>
  </si>
  <si>
    <t xml:space="preserve">Общество с ограниченной ответственностью "Мордовская сетевая компания"</t>
  </si>
  <si>
    <t xml:space="preserve">наименование электросетевой организации</t>
  </si>
  <si>
    <t xml:space="preserve">Данные о факте прекращения передачи электрической энергии</t>
  </si>
  <si>
    <t xml:space="preserve">Данные о масштабе прекращения передачи электрической энергии в сетевой организации</t>
  </si>
  <si>
    <t xml:space="preserve">Перечень смежных сетевых организаций, затронутых прекращением передачи электрической энергии</t>
  </si>
  <si>
    <t xml:space="preserve">Данные о причинах прекращения передачи электрической энергии и их расследовании</t>
  </si>
  <si>
    <t xml:space="preserve">Учет в  показателях надежности, в т.ч. индикативных показателях наджености (0 - нет, 1 - да)</t>
  </si>
  <si>
    <t xml:space="preserve"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</si>
  <si>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</si>
  <si>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</si>
  <si>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</si>
  <si>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 xml:space="preserve">Высший класс напряжения отключенного оборудования сетевой организации, кВ</t>
  </si>
  <si>
    <t xml:space="preserve">Время и дата начала прекращения передачи электрической энергии (часы, минуты, ГГГГ.ММ.ДД)</t>
  </si>
  <si>
    <t xml:space="preserve">Время и дата восстановления режима потребления электрической энергии потребителей услуг (часы, минуты, ГГГГ.ММ.ДД)</t>
  </si>
  <si>
    <t xml:space="preserve">Вид прекращения передачи электроэнергии (П, А, В, В1)</t>
  </si>
  <si>
    <t xml:space="preserve">Продолжительность прекращения передачи электрической энергии, час</t>
  </si>
  <si>
    <t xml:space="preserve"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</si>
  <si>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 xml:space="preserve"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</si>
  <si>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 xml:space="preserve"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</si>
  <si>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 xml:space="preserve"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</si>
  <si>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 xml:space="preserve"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</si>
  <si>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 xml:space="preserve">ВСЕГО</t>
  </si>
  <si>
    <t xml:space="preserve">в разделении категорий надежности потребителей электрической энергии</t>
  </si>
  <si>
    <t xml:space="preserve">в разделении уровней напряжения ЭПУ потребителя электрической энергии</t>
  </si>
  <si>
    <t xml:space="preserve">Смежные сетевые организации и производители электрической энергии</t>
  </si>
  <si>
    <t xml:space="preserve">Номер и дата акта расследования технологического нарушения, записи в оперативном журнале</t>
  </si>
  <si>
    <t xml:space="preserve">Код организационной причины аварии</t>
  </si>
  <si>
    <t xml:space="preserve">Код технической причины повреждения оборудования</t>
  </si>
  <si>
    <t xml:space="preserve">1-я категория надежности</t>
  </si>
  <si>
    <t xml:space="preserve">2-я категория надежности</t>
  </si>
  <si>
    <t xml:space="preserve">3-я категория надежности</t>
  </si>
  <si>
    <t xml:space="preserve">ВН (110 кВ и выше)</t>
  </si>
  <si>
    <t xml:space="preserve">СН1 (35 кВ)</t>
  </si>
  <si>
    <t xml:space="preserve">СН2 (6-20 кВ)</t>
  </si>
  <si>
    <t xml:space="preserve">НН (0,22- 1 кВ)</t>
  </si>
  <si>
    <t xml:space="preserve">Участок распределительных электрических сетей</t>
  </si>
  <si>
    <t xml:space="preserve">КЛ</t>
  </si>
  <si>
    <t xml:space="preserve">КЛ-0,4кВ яч. 19 ГПП-1 РП-43 ПС 6кВ Лисма</t>
  </si>
  <si>
    <t xml:space="preserve">10 (10,5)</t>
  </si>
  <si>
    <t xml:space="preserve">13-10 2020.12.01</t>
  </si>
  <si>
    <t xml:space="preserve">15-43 2020.12.01</t>
  </si>
  <si>
    <t xml:space="preserve">В</t>
  </si>
  <si>
    <t xml:space="preserve">3.4.9.3</t>
  </si>
  <si>
    <t xml:space="preserve">ВЛ</t>
  </si>
  <si>
    <t xml:space="preserve">ВЛ-10 кВ яч. 50 ПС 220кВ Центролит </t>
  </si>
  <si>
    <t xml:space="preserve">14-04 2020.12.14</t>
  </si>
  <si>
    <t xml:space="preserve">17-14 2020.12.14</t>
  </si>
  <si>
    <t xml:space="preserve">ВЛ-10 кВ яч. 23 ПС 110кВ Центролит </t>
  </si>
  <si>
    <t xml:space="preserve">09-40 2020.12.22</t>
  </si>
  <si>
    <t xml:space="preserve">11-35 2020.12.22</t>
  </si>
  <si>
    <t xml:space="preserve">3.4.8.5</t>
  </si>
  <si>
    <t xml:space="preserve">Кл-6кВ от яч.34 ПС 110/6 "Северная"</t>
  </si>
  <si>
    <t xml:space="preserve">15-40 2020.12.22</t>
  </si>
  <si>
    <t xml:space="preserve">20-40 2020.12.22</t>
  </si>
  <si>
    <t xml:space="preserve">Кл-6кВ от яч.6 ПС 110/6 "Северная"</t>
  </si>
  <si>
    <t xml:space="preserve">09-00 2020.12.28</t>
  </si>
  <si>
    <t xml:space="preserve">15-40 2020.12.28</t>
  </si>
  <si>
    <t xml:space="preserve">ВЛ-0,4кВ ТП №0417 РУ-0,4кВ АВ№5</t>
  </si>
  <si>
    <t xml:space="preserve">6 (6,3)</t>
  </si>
  <si>
    <t xml:space="preserve">00-35 2020.12.29</t>
  </si>
  <si>
    <t xml:space="preserve">10-31 2020.12.29</t>
  </si>
  <si>
    <t xml:space="preserve">КЛ-6кВ ПС 110 биохимик яч.№412</t>
  </si>
  <si>
    <t xml:space="preserve">12-00 2020.12.30</t>
  </si>
  <si>
    <t xml:space="preserve">16-20 2020.12.30</t>
  </si>
  <si>
    <t xml:space="preserve">Главный инженер</t>
  </si>
  <si>
    <t xml:space="preserve">Пичин Д.В.</t>
  </si>
  <si>
    <t xml:space="preserve">(должность)</t>
  </si>
  <si>
    <t xml:space="preserve">Ф.И.О.</t>
  </si>
  <si>
    <t xml:space="preserve">(подпись)</t>
  </si>
  <si>
    <t xml:space="preserve">январь</t>
  </si>
  <si>
    <t xml:space="preserve">февраль</t>
  </si>
  <si>
    <t xml:space="preserve">март </t>
  </si>
  <si>
    <t xml:space="preserve">апрель</t>
  </si>
  <si>
    <t xml:space="preserve">май</t>
  </si>
  <si>
    <t xml:space="preserve">июнь</t>
  </si>
  <si>
    <t xml:space="preserve">июль</t>
  </si>
  <si>
    <t xml:space="preserve">август</t>
  </si>
  <si>
    <t xml:space="preserve">сентябрь</t>
  </si>
  <si>
    <t xml:space="preserve">октябрь</t>
  </si>
  <si>
    <t xml:space="preserve">ноябрь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</si>
</sst>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General"/>
    <numFmt numFmtId="167" formatCode="@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 Narrow"/>
      <family val="2"/>
      <charset val="204"/>
    </font>
    <font>
      <sz val="11"/>
      <color rgb="FFFF0000"/>
      <name val="Arial Narrow"/>
      <family val="2"/>
      <charset val="204"/>
    </font>
    <font>
      <i val="true"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 val="true"/>
      <sz val="8"/>
      <color rgb="FF000000"/>
      <name val="Arial Narrow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7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8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8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8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0" fillId="2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0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B1048576"/>
  <sheetViews>
    <sheetView showFormulas="false" showGridLines="true" showRowColHeaders="true" showZeros="true" rightToLeft="false" tabSelected="true" showOutlineSymbols="true" defaultGridColor="true" view="pageBreakPreview" topLeftCell="A10" colorId="64" zoomScale="85" zoomScaleNormal="80" zoomScalePageLayoutView="85" workbookViewId="0">
      <selection pane="topLeft" activeCell="I16" activeCellId="0" sqref="I16"/>
    </sheetView>
  </sheetViews>
  <sheetFormatPr defaultColWidth="9.13671875" defaultRowHeight="16.5" zeroHeight="false" outlineLevelRow="0" outlineLevelCol="0"/>
  <cols>
    <col collapsed="false" customWidth="false" hidden="false" outlineLevel="0" max="1" min="1" style="1" width="9.13"/>
    <col collapsed="false" customWidth="true" hidden="false" outlineLevel="0" max="2" min="2" style="1" width="18.29"/>
    <col collapsed="false" customWidth="false" hidden="false" outlineLevel="0" max="3" min="3" style="1" width="9.13"/>
    <col collapsed="false" customWidth="true" hidden="false" outlineLevel="0" max="4" min="4" style="1" width="18.42"/>
    <col collapsed="false" customWidth="false" hidden="false" outlineLevel="0" max="5" min="5" style="1" width="9.13"/>
    <col collapsed="false" customWidth="true" hidden="false" outlineLevel="0" max="6" min="6" style="1" width="18.29"/>
    <col collapsed="false" customWidth="true" hidden="false" outlineLevel="0" max="7" min="7" style="1" width="17.71"/>
    <col collapsed="false" customWidth="false" hidden="false" outlineLevel="0" max="1025" min="8" style="1" width="9.13"/>
  </cols>
  <sheetData>
    <row r="1" customFormat="false" ht="16.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6.5" hidden="false" customHeight="fals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5" t="s">
        <v>1</v>
      </c>
      <c r="Q2" s="6" t="s">
        <v>2</v>
      </c>
      <c r="R2" s="5" t="n">
        <v>2020</v>
      </c>
      <c r="S2" s="7" t="s">
        <v>3</v>
      </c>
      <c r="W2" s="8"/>
      <c r="X2" s="8"/>
      <c r="Y2" s="8"/>
      <c r="Z2" s="8"/>
      <c r="AA2" s="8"/>
    </row>
    <row r="3" customFormat="false" ht="16.5" hidden="false" customHeight="false" outlineLevel="0" collapsed="false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W3" s="8"/>
      <c r="X3" s="8"/>
      <c r="Y3" s="8"/>
      <c r="Z3" s="8"/>
      <c r="AA3" s="8"/>
    </row>
    <row r="4" customFormat="false" ht="16.5" hidden="false" customHeight="false" outlineLevel="0" collapsed="false">
      <c r="A4" s="10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11"/>
      <c r="W4" s="11"/>
      <c r="X4" s="11"/>
      <c r="Y4" s="11"/>
      <c r="Z4" s="11"/>
      <c r="AA4" s="11"/>
    </row>
    <row r="5" s="15" customFormat="true" ht="27.75" hidden="false" customHeight="true" outlineLevel="0" collapsed="false">
      <c r="A5" s="12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  <c r="T5" s="14"/>
      <c r="U5" s="14"/>
      <c r="V5" s="14"/>
      <c r="W5" s="14"/>
      <c r="X5" s="14"/>
      <c r="Y5" s="14"/>
      <c r="Z5" s="14"/>
      <c r="AA5" s="14"/>
    </row>
    <row r="6" customFormat="false" ht="32.25" hidden="false" customHeight="true" outlineLevel="0" collapsed="false">
      <c r="A6" s="16" t="s">
        <v>6</v>
      </c>
      <c r="B6" s="16"/>
      <c r="C6" s="16"/>
      <c r="D6" s="16"/>
      <c r="E6" s="16"/>
      <c r="F6" s="16"/>
      <c r="G6" s="16"/>
      <c r="H6" s="16"/>
      <c r="I6" s="16"/>
      <c r="J6" s="17" t="s">
        <v>7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 t="s">
        <v>8</v>
      </c>
      <c r="X6" s="16" t="s">
        <v>9</v>
      </c>
      <c r="Y6" s="16"/>
      <c r="Z6" s="16"/>
      <c r="AA6" s="19" t="s">
        <v>10</v>
      </c>
    </row>
    <row r="7" customFormat="false" ht="171.75" hidden="false" customHeight="true" outlineLevel="0" collapsed="false">
      <c r="A7" s="18" t="s">
        <v>11</v>
      </c>
      <c r="B7" s="18" t="s">
        <v>12</v>
      </c>
      <c r="C7" s="18" t="s">
        <v>13</v>
      </c>
      <c r="D7" s="18" t="s">
        <v>14</v>
      </c>
      <c r="E7" s="18" t="s">
        <v>15</v>
      </c>
      <c r="F7" s="18" t="s">
        <v>16</v>
      </c>
      <c r="G7" s="18" t="s">
        <v>17</v>
      </c>
      <c r="H7" s="18" t="s">
        <v>18</v>
      </c>
      <c r="I7" s="18" t="s">
        <v>19</v>
      </c>
      <c r="J7" s="19" t="s">
        <v>20</v>
      </c>
      <c r="K7" s="18" t="s">
        <v>21</v>
      </c>
      <c r="L7" s="18" t="s">
        <v>22</v>
      </c>
      <c r="M7" s="16" t="s">
        <v>23</v>
      </c>
      <c r="N7" s="16"/>
      <c r="O7" s="16"/>
      <c r="P7" s="16"/>
      <c r="Q7" s="16"/>
      <c r="R7" s="16"/>
      <c r="S7" s="16"/>
      <c r="T7" s="16"/>
      <c r="U7" s="16"/>
      <c r="V7" s="18" t="s">
        <v>24</v>
      </c>
      <c r="W7" s="18"/>
      <c r="X7" s="16"/>
      <c r="Y7" s="16"/>
      <c r="Z7" s="16"/>
      <c r="AA7" s="19"/>
    </row>
    <row r="8" customFormat="false" ht="63.75" hidden="false" customHeight="true" outlineLevel="0" collapsed="false">
      <c r="A8" s="18"/>
      <c r="B8" s="18"/>
      <c r="C8" s="18"/>
      <c r="D8" s="18"/>
      <c r="E8" s="18"/>
      <c r="F8" s="18"/>
      <c r="G8" s="18"/>
      <c r="H8" s="18"/>
      <c r="I8" s="18"/>
      <c r="J8" s="19"/>
      <c r="K8" s="18"/>
      <c r="L8" s="18"/>
      <c r="M8" s="18" t="s">
        <v>25</v>
      </c>
      <c r="N8" s="16" t="s">
        <v>26</v>
      </c>
      <c r="O8" s="16"/>
      <c r="P8" s="16"/>
      <c r="Q8" s="16" t="s">
        <v>27</v>
      </c>
      <c r="R8" s="16"/>
      <c r="S8" s="16"/>
      <c r="T8" s="16"/>
      <c r="U8" s="18" t="s">
        <v>28</v>
      </c>
      <c r="V8" s="18"/>
      <c r="W8" s="18"/>
      <c r="X8" s="18" t="s">
        <v>29</v>
      </c>
      <c r="Y8" s="18" t="s">
        <v>30</v>
      </c>
      <c r="Z8" s="18" t="s">
        <v>31</v>
      </c>
      <c r="AA8" s="19"/>
    </row>
    <row r="9" customFormat="false" ht="70.5" hidden="false" customHeight="false" outlineLevel="0" collapsed="false">
      <c r="A9" s="18"/>
      <c r="B9" s="18"/>
      <c r="C9" s="18"/>
      <c r="D9" s="18"/>
      <c r="E9" s="18"/>
      <c r="F9" s="18"/>
      <c r="G9" s="18"/>
      <c r="H9" s="18"/>
      <c r="I9" s="18"/>
      <c r="J9" s="19"/>
      <c r="K9" s="18"/>
      <c r="L9" s="18"/>
      <c r="M9" s="18"/>
      <c r="N9" s="20" t="s">
        <v>32</v>
      </c>
      <c r="O9" s="20" t="s">
        <v>33</v>
      </c>
      <c r="P9" s="20" t="s">
        <v>34</v>
      </c>
      <c r="Q9" s="20" t="s">
        <v>35</v>
      </c>
      <c r="R9" s="20" t="s">
        <v>36</v>
      </c>
      <c r="S9" s="20" t="s">
        <v>37</v>
      </c>
      <c r="T9" s="20" t="s">
        <v>38</v>
      </c>
      <c r="U9" s="18"/>
      <c r="V9" s="18"/>
      <c r="W9" s="18"/>
      <c r="X9" s="18"/>
      <c r="Y9" s="18"/>
      <c r="Z9" s="18"/>
      <c r="AA9" s="19"/>
    </row>
    <row r="10" customFormat="false" ht="16.5" hidden="false" customHeight="false" outlineLevel="0" collapsed="false">
      <c r="A10" s="21" t="n">
        <v>1</v>
      </c>
      <c r="B10" s="21" t="n">
        <v>2</v>
      </c>
      <c r="C10" s="21" t="n">
        <v>3</v>
      </c>
      <c r="D10" s="21" t="n">
        <v>4</v>
      </c>
      <c r="E10" s="21" t="n">
        <v>5</v>
      </c>
      <c r="F10" s="21" t="n">
        <v>6</v>
      </c>
      <c r="G10" s="21" t="n">
        <v>7</v>
      </c>
      <c r="H10" s="21" t="n">
        <v>8</v>
      </c>
      <c r="I10" s="21" t="n">
        <v>9</v>
      </c>
      <c r="J10" s="21" t="n">
        <v>10</v>
      </c>
      <c r="K10" s="21" t="n">
        <v>11</v>
      </c>
      <c r="L10" s="21" t="n">
        <v>12</v>
      </c>
      <c r="M10" s="21" t="n">
        <v>13</v>
      </c>
      <c r="N10" s="21" t="n">
        <v>14</v>
      </c>
      <c r="O10" s="21" t="n">
        <v>15</v>
      </c>
      <c r="P10" s="21" t="n">
        <v>16</v>
      </c>
      <c r="Q10" s="21" t="n">
        <v>17</v>
      </c>
      <c r="R10" s="21" t="n">
        <v>18</v>
      </c>
      <c r="S10" s="21" t="n">
        <v>19</v>
      </c>
      <c r="T10" s="21" t="n">
        <v>20</v>
      </c>
      <c r="U10" s="21" t="n">
        <v>21</v>
      </c>
      <c r="V10" s="21" t="n">
        <v>22</v>
      </c>
      <c r="W10" s="21" t="n">
        <v>23</v>
      </c>
      <c r="X10" s="21" t="n">
        <v>24</v>
      </c>
      <c r="Y10" s="21" t="n">
        <v>25</v>
      </c>
      <c r="Z10" s="21" t="n">
        <v>26</v>
      </c>
      <c r="AA10" s="21" t="n">
        <v>27</v>
      </c>
    </row>
    <row r="11" customFormat="false" ht="46.25" hidden="false" customHeight="false" outlineLevel="0" collapsed="false">
      <c r="A11" s="22" t="n">
        <v>6</v>
      </c>
      <c r="B11" s="23" t="s">
        <v>39</v>
      </c>
      <c r="C11" s="24" t="s">
        <v>40</v>
      </c>
      <c r="D11" s="25" t="s">
        <v>41</v>
      </c>
      <c r="E11" s="24" t="s">
        <v>42</v>
      </c>
      <c r="F11" s="25" t="s">
        <v>43</v>
      </c>
      <c r="G11" s="25" t="s">
        <v>44</v>
      </c>
      <c r="H11" s="26" t="s">
        <v>45</v>
      </c>
      <c r="I11" s="27" t="n">
        <v>2.55</v>
      </c>
      <c r="J11" s="22" t="s">
        <v>40</v>
      </c>
      <c r="K11" s="28" t="n">
        <v>0</v>
      </c>
      <c r="L11" s="28" t="n">
        <v>0</v>
      </c>
      <c r="M11" s="29" t="n">
        <f aca="false">N11+O11+P11</f>
        <v>22</v>
      </c>
      <c r="N11" s="30" t="n">
        <v>0</v>
      </c>
      <c r="O11" s="28" t="n">
        <v>0</v>
      </c>
      <c r="P11" s="29" t="n">
        <f aca="false">Q11+R11+S11+T11</f>
        <v>22</v>
      </c>
      <c r="Q11" s="28" t="n">
        <v>0</v>
      </c>
      <c r="R11" s="28" t="n">
        <v>0</v>
      </c>
      <c r="S11" s="30" t="n">
        <v>15</v>
      </c>
      <c r="T11" s="29" t="n">
        <v>7</v>
      </c>
      <c r="U11" s="28" t="n">
        <v>0</v>
      </c>
      <c r="V11" s="28" t="n">
        <v>0</v>
      </c>
      <c r="W11" s="28"/>
      <c r="X11" s="31" t="n">
        <v>0</v>
      </c>
      <c r="Y11" s="32" t="s">
        <v>46</v>
      </c>
      <c r="Z11" s="33"/>
      <c r="AA11" s="28" t="n">
        <v>1</v>
      </c>
      <c r="AB11" s="34" t="n">
        <f aca="false">I11*M11</f>
        <v>56.1</v>
      </c>
    </row>
    <row r="12" customFormat="false" ht="46.5" hidden="false" customHeight="false" outlineLevel="0" collapsed="false">
      <c r="A12" s="22" t="n">
        <v>3</v>
      </c>
      <c r="B12" s="23" t="s">
        <v>39</v>
      </c>
      <c r="C12" s="24" t="s">
        <v>47</v>
      </c>
      <c r="D12" s="35" t="s">
        <v>48</v>
      </c>
      <c r="E12" s="24" t="s">
        <v>42</v>
      </c>
      <c r="F12" s="25" t="s">
        <v>49</v>
      </c>
      <c r="G12" s="25" t="s">
        <v>50</v>
      </c>
      <c r="H12" s="26" t="s">
        <v>45</v>
      </c>
      <c r="I12" s="27" t="n">
        <v>3.167</v>
      </c>
      <c r="J12" s="22" t="str">
        <f aca="false">C12</f>
        <v>ВЛ</v>
      </c>
      <c r="K12" s="28" t="n">
        <v>0</v>
      </c>
      <c r="L12" s="28" t="n">
        <v>0</v>
      </c>
      <c r="M12" s="29" t="n">
        <f aca="false">N12+O12+P12</f>
        <v>8</v>
      </c>
      <c r="N12" s="30" t="n">
        <v>0</v>
      </c>
      <c r="O12" s="28" t="n">
        <v>0</v>
      </c>
      <c r="P12" s="29" t="n">
        <f aca="false">Q12+R12+S12+T12</f>
        <v>8</v>
      </c>
      <c r="Q12" s="28" t="n">
        <v>0</v>
      </c>
      <c r="R12" s="28" t="n">
        <v>0</v>
      </c>
      <c r="S12" s="30" t="n">
        <v>8</v>
      </c>
      <c r="T12" s="29" t="n">
        <v>0</v>
      </c>
      <c r="U12" s="28" t="n">
        <v>0</v>
      </c>
      <c r="V12" s="28" t="n">
        <v>0</v>
      </c>
      <c r="W12" s="28"/>
      <c r="X12" s="31" t="n">
        <v>0</v>
      </c>
      <c r="Y12" s="32" t="s">
        <v>46</v>
      </c>
      <c r="Z12" s="33"/>
      <c r="AA12" s="28" t="n">
        <v>1</v>
      </c>
      <c r="AB12" s="34" t="n">
        <f aca="false">I12*M12</f>
        <v>25.336</v>
      </c>
    </row>
    <row r="13" customFormat="false" ht="46.25" hidden="false" customHeight="false" outlineLevel="0" collapsed="false">
      <c r="A13" s="22" t="n">
        <v>1</v>
      </c>
      <c r="B13" s="23" t="s">
        <v>39</v>
      </c>
      <c r="C13" s="22" t="s">
        <v>47</v>
      </c>
      <c r="D13" s="35" t="s">
        <v>51</v>
      </c>
      <c r="E13" s="24" t="s">
        <v>42</v>
      </c>
      <c r="F13" s="25" t="s">
        <v>52</v>
      </c>
      <c r="G13" s="25" t="s">
        <v>53</v>
      </c>
      <c r="H13" s="22" t="s">
        <v>45</v>
      </c>
      <c r="I13" s="28" t="n">
        <v>1.917</v>
      </c>
      <c r="J13" s="36" t="s">
        <v>47</v>
      </c>
      <c r="K13" s="28" t="n">
        <v>0</v>
      </c>
      <c r="L13" s="28" t="n">
        <v>0</v>
      </c>
      <c r="M13" s="28" t="n">
        <f aca="false">N13+O13+P13</f>
        <v>65</v>
      </c>
      <c r="N13" s="28" t="n">
        <v>0</v>
      </c>
      <c r="O13" s="28" t="n">
        <v>0</v>
      </c>
      <c r="P13" s="28" t="n">
        <f aca="false">Q13+R13+S13+T13</f>
        <v>65</v>
      </c>
      <c r="Q13" s="28" t="n">
        <v>65</v>
      </c>
      <c r="R13" s="28" t="n">
        <v>0</v>
      </c>
      <c r="S13" s="28" t="n">
        <v>0</v>
      </c>
      <c r="T13" s="28" t="n">
        <v>0</v>
      </c>
      <c r="U13" s="28" t="n">
        <v>0</v>
      </c>
      <c r="V13" s="28" t="n">
        <v>0</v>
      </c>
      <c r="W13" s="28"/>
      <c r="X13" s="28" t="n">
        <v>0</v>
      </c>
      <c r="Y13" s="32" t="s">
        <v>54</v>
      </c>
      <c r="Z13" s="28"/>
      <c r="AA13" s="28" t="n">
        <v>1</v>
      </c>
      <c r="AB13" s="34" t="n">
        <f aca="false">I13*M13</f>
        <v>124.605</v>
      </c>
    </row>
    <row r="14" customFormat="false" ht="46.25" hidden="false" customHeight="false" outlineLevel="0" collapsed="false">
      <c r="A14" s="22" t="n">
        <v>4</v>
      </c>
      <c r="B14" s="23" t="s">
        <v>39</v>
      </c>
      <c r="C14" s="24" t="s">
        <v>40</v>
      </c>
      <c r="D14" s="35" t="s">
        <v>55</v>
      </c>
      <c r="E14" s="24" t="s">
        <v>42</v>
      </c>
      <c r="F14" s="25" t="s">
        <v>56</v>
      </c>
      <c r="G14" s="25" t="s">
        <v>57</v>
      </c>
      <c r="H14" s="26" t="s">
        <v>45</v>
      </c>
      <c r="I14" s="27" t="n">
        <v>5</v>
      </c>
      <c r="J14" s="22" t="s">
        <v>40</v>
      </c>
      <c r="K14" s="28" t="n">
        <v>0</v>
      </c>
      <c r="L14" s="28" t="n">
        <v>0</v>
      </c>
      <c r="M14" s="29" t="n">
        <f aca="false">N14+O14+P14</f>
        <v>2</v>
      </c>
      <c r="N14" s="30" t="n">
        <v>0</v>
      </c>
      <c r="O14" s="28" t="n">
        <v>0</v>
      </c>
      <c r="P14" s="29" t="n">
        <f aca="false">Q14+R14+S14+T14</f>
        <v>2</v>
      </c>
      <c r="Q14" s="28" t="n">
        <v>2</v>
      </c>
      <c r="R14" s="28" t="n">
        <v>0</v>
      </c>
      <c r="S14" s="30" t="n">
        <v>0</v>
      </c>
      <c r="T14" s="29" t="n">
        <v>0</v>
      </c>
      <c r="U14" s="28" t="n">
        <v>0</v>
      </c>
      <c r="V14" s="28" t="n">
        <v>0</v>
      </c>
      <c r="W14" s="28"/>
      <c r="X14" s="31" t="n">
        <v>0</v>
      </c>
      <c r="Y14" s="32" t="s">
        <v>46</v>
      </c>
      <c r="Z14" s="33"/>
      <c r="AA14" s="28" t="n">
        <v>1</v>
      </c>
      <c r="AB14" s="34" t="n">
        <f aca="false">I14*M14</f>
        <v>10</v>
      </c>
    </row>
    <row r="15" customFormat="false" ht="46.25" hidden="false" customHeight="false" outlineLevel="0" collapsed="false">
      <c r="A15" s="22" t="n">
        <v>4</v>
      </c>
      <c r="B15" s="23" t="s">
        <v>39</v>
      </c>
      <c r="C15" s="24" t="s">
        <v>40</v>
      </c>
      <c r="D15" s="35" t="s">
        <v>58</v>
      </c>
      <c r="E15" s="24" t="s">
        <v>42</v>
      </c>
      <c r="F15" s="25" t="s">
        <v>59</v>
      </c>
      <c r="G15" s="25" t="s">
        <v>60</v>
      </c>
      <c r="H15" s="26" t="s">
        <v>45</v>
      </c>
      <c r="I15" s="27" t="n">
        <v>6.667</v>
      </c>
      <c r="J15" s="22" t="s">
        <v>40</v>
      </c>
      <c r="K15" s="28" t="n">
        <v>0</v>
      </c>
      <c r="L15" s="28" t="n">
        <v>0</v>
      </c>
      <c r="M15" s="29" t="n">
        <f aca="false">N15+O15+P15</f>
        <v>2</v>
      </c>
      <c r="N15" s="30" t="n">
        <v>0</v>
      </c>
      <c r="O15" s="28" t="n">
        <v>0</v>
      </c>
      <c r="P15" s="29" t="n">
        <f aca="false">Q15+R15+S15+T15</f>
        <v>2</v>
      </c>
      <c r="Q15" s="28" t="n">
        <v>2</v>
      </c>
      <c r="R15" s="28" t="n">
        <v>0</v>
      </c>
      <c r="S15" s="30" t="n">
        <v>0</v>
      </c>
      <c r="T15" s="29" t="n">
        <v>0</v>
      </c>
      <c r="U15" s="28" t="n">
        <v>0</v>
      </c>
      <c r="V15" s="28" t="n">
        <v>0</v>
      </c>
      <c r="W15" s="28"/>
      <c r="X15" s="31" t="n">
        <v>0</v>
      </c>
      <c r="Y15" s="32" t="s">
        <v>46</v>
      </c>
      <c r="Z15" s="33"/>
      <c r="AA15" s="28" t="n">
        <v>1</v>
      </c>
      <c r="AB15" s="34" t="n">
        <f aca="false">I15*M15</f>
        <v>13.334</v>
      </c>
    </row>
    <row r="16" customFormat="false" ht="46.25" hidden="false" customHeight="false" outlineLevel="0" collapsed="false">
      <c r="A16" s="24" t="n">
        <v>4</v>
      </c>
      <c r="B16" s="37" t="s">
        <v>39</v>
      </c>
      <c r="C16" s="24" t="s">
        <v>47</v>
      </c>
      <c r="D16" s="38" t="s">
        <v>61</v>
      </c>
      <c r="E16" s="24" t="s">
        <v>62</v>
      </c>
      <c r="F16" s="25" t="s">
        <v>63</v>
      </c>
      <c r="G16" s="25" t="s">
        <v>64</v>
      </c>
      <c r="H16" s="26" t="s">
        <v>45</v>
      </c>
      <c r="I16" s="27" t="n">
        <v>9.933</v>
      </c>
      <c r="J16" s="24" t="s">
        <v>47</v>
      </c>
      <c r="K16" s="28" t="n">
        <v>0</v>
      </c>
      <c r="L16" s="28" t="n">
        <v>0</v>
      </c>
      <c r="M16" s="29" t="n">
        <f aca="false">N16+O16+P16</f>
        <v>1</v>
      </c>
      <c r="N16" s="30" t="n">
        <v>0</v>
      </c>
      <c r="O16" s="28" t="n">
        <v>0</v>
      </c>
      <c r="P16" s="29" t="n">
        <f aca="false">Q16+R16+S16+T16</f>
        <v>1</v>
      </c>
      <c r="Q16" s="28" t="n">
        <v>0</v>
      </c>
      <c r="R16" s="28" t="n">
        <v>0</v>
      </c>
      <c r="S16" s="30" t="n">
        <v>0</v>
      </c>
      <c r="T16" s="29" t="n">
        <v>1</v>
      </c>
      <c r="U16" s="28" t="n">
        <v>0</v>
      </c>
      <c r="V16" s="28" t="n">
        <v>0</v>
      </c>
      <c r="W16" s="28"/>
      <c r="X16" s="30" t="n">
        <v>0</v>
      </c>
      <c r="Y16" s="39" t="s">
        <v>46</v>
      </c>
      <c r="Z16" s="40"/>
      <c r="AA16" s="28" t="n">
        <v>1</v>
      </c>
      <c r="AB16" s="34" t="n">
        <f aca="false">I16*M16</f>
        <v>9.933</v>
      </c>
    </row>
    <row r="17" customFormat="false" ht="46.25" hidden="false" customHeight="false" outlineLevel="0" collapsed="false">
      <c r="A17" s="22" t="n">
        <v>5</v>
      </c>
      <c r="B17" s="23" t="s">
        <v>39</v>
      </c>
      <c r="C17" s="24" t="s">
        <v>40</v>
      </c>
      <c r="D17" s="35" t="s">
        <v>65</v>
      </c>
      <c r="E17" s="24" t="s">
        <v>42</v>
      </c>
      <c r="F17" s="25" t="s">
        <v>66</v>
      </c>
      <c r="G17" s="25" t="s">
        <v>67</v>
      </c>
      <c r="H17" s="26" t="s">
        <v>45</v>
      </c>
      <c r="I17" s="27" t="n">
        <v>4.333</v>
      </c>
      <c r="J17" s="22" t="s">
        <v>40</v>
      </c>
      <c r="K17" s="28" t="n">
        <v>0</v>
      </c>
      <c r="L17" s="28" t="n">
        <v>0</v>
      </c>
      <c r="M17" s="29" t="n">
        <f aca="false">N17+O17+P17</f>
        <v>1</v>
      </c>
      <c r="N17" s="30" t="n">
        <v>0</v>
      </c>
      <c r="O17" s="28" t="n">
        <v>0</v>
      </c>
      <c r="P17" s="29" t="n">
        <f aca="false">Q17+R17+S17+T17</f>
        <v>1</v>
      </c>
      <c r="Q17" s="28" t="n">
        <v>1</v>
      </c>
      <c r="R17" s="28" t="n">
        <v>0</v>
      </c>
      <c r="S17" s="30" t="n">
        <v>0</v>
      </c>
      <c r="T17" s="29" t="n">
        <v>0</v>
      </c>
      <c r="U17" s="28" t="n">
        <v>0</v>
      </c>
      <c r="V17" s="28" t="n">
        <v>0</v>
      </c>
      <c r="W17" s="28"/>
      <c r="X17" s="31" t="n">
        <v>0</v>
      </c>
      <c r="Y17" s="32" t="s">
        <v>46</v>
      </c>
      <c r="Z17" s="33"/>
      <c r="AA17" s="28" t="n">
        <v>1</v>
      </c>
      <c r="AB17" s="34" t="n">
        <f aca="false">I17*M17</f>
        <v>4.333</v>
      </c>
    </row>
    <row r="19" s="41" customFormat="true" ht="16.5" hidden="false" customHeight="true" outlineLevel="0" collapsed="false">
      <c r="E19" s="42" t="s">
        <v>68</v>
      </c>
      <c r="F19" s="42"/>
      <c r="G19" s="42"/>
      <c r="H19" s="42" t="s">
        <v>69</v>
      </c>
      <c r="I19" s="42"/>
      <c r="J19" s="42"/>
      <c r="K19" s="42"/>
      <c r="L19" s="42"/>
      <c r="M19" s="42"/>
      <c r="N19" s="42"/>
      <c r="O19" s="42"/>
    </row>
    <row r="20" s="41" customFormat="true" ht="16.5" hidden="false" customHeight="true" outlineLevel="0" collapsed="false">
      <c r="E20" s="43" t="s">
        <v>70</v>
      </c>
      <c r="F20" s="43"/>
      <c r="G20" s="43"/>
      <c r="H20" s="43" t="s">
        <v>71</v>
      </c>
      <c r="I20" s="43"/>
      <c r="J20" s="43"/>
      <c r="K20" s="44" t="s">
        <v>72</v>
      </c>
      <c r="L20" s="44"/>
      <c r="M20" s="44"/>
      <c r="N20" s="44"/>
      <c r="O20" s="44"/>
    </row>
    <row r="21" customFormat="false" ht="13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E1:E20"/>
  <mergeCells count="35">
    <mergeCell ref="A1:O1"/>
    <mergeCell ref="A3:T3"/>
    <mergeCell ref="A4:T4"/>
    <mergeCell ref="A6:I6"/>
    <mergeCell ref="J6:V6"/>
    <mergeCell ref="W6:W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U7"/>
    <mergeCell ref="V7:V9"/>
    <mergeCell ref="M8:M9"/>
    <mergeCell ref="N8:P8"/>
    <mergeCell ref="Q8:T8"/>
    <mergeCell ref="U8:U9"/>
    <mergeCell ref="X8:X9"/>
    <mergeCell ref="Y8:Y9"/>
    <mergeCell ref="Z8:Z9"/>
    <mergeCell ref="E19:G19"/>
    <mergeCell ref="H19:J19"/>
    <mergeCell ref="K19:O19"/>
    <mergeCell ref="E20:G20"/>
    <mergeCell ref="H20:J20"/>
    <mergeCell ref="K20:O20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B13"/>
  <sheetViews>
    <sheetView showFormulas="false" showGridLines="true" showRowColHeaders="true" showZeros="true" rightToLeft="false" tabSelected="false" showOutlineSymbols="true" defaultGridColor="true" view="pageBreakPreview" topLeftCell="A1" colorId="64" zoomScale="85" zoomScaleNormal="100" zoomScalePageLayoutView="85" workbookViewId="0">
      <selection pane="topLeft" activeCell="B2" activeCellId="0" sqref="B2"/>
    </sheetView>
  </sheetViews>
  <sheetFormatPr defaultColWidth="9.01953125" defaultRowHeight="15" zeroHeight="false" outlineLevelRow="0" outlineLevelCol="0"/>
  <sheetData>
    <row r="2" customFormat="false" ht="15" hidden="false" customHeight="false" outlineLevel="0" collapsed="false">
      <c r="B2" s="45" t="s">
        <v>73</v>
      </c>
    </row>
    <row r="3" customFormat="false" ht="15" hidden="false" customHeight="false" outlineLevel="0" collapsed="false">
      <c r="B3" s="45" t="s">
        <v>74</v>
      </c>
    </row>
    <row r="4" customFormat="false" ht="15" hidden="false" customHeight="false" outlineLevel="0" collapsed="false">
      <c r="B4" s="45" t="s">
        <v>75</v>
      </c>
    </row>
    <row r="5" customFormat="false" ht="15" hidden="false" customHeight="false" outlineLevel="0" collapsed="false">
      <c r="B5" s="45" t="s">
        <v>76</v>
      </c>
    </row>
    <row r="6" customFormat="false" ht="15" hidden="false" customHeight="false" outlineLevel="0" collapsed="false">
      <c r="B6" s="45" t="s">
        <v>77</v>
      </c>
    </row>
    <row r="7" customFormat="false" ht="15" hidden="false" customHeight="false" outlineLevel="0" collapsed="false">
      <c r="B7" s="45" t="s">
        <v>78</v>
      </c>
    </row>
    <row r="8" customFormat="false" ht="15" hidden="false" customHeight="false" outlineLevel="0" collapsed="false">
      <c r="B8" s="45" t="s">
        <v>79</v>
      </c>
    </row>
    <row r="9" customFormat="false" ht="15" hidden="false" customHeight="false" outlineLevel="0" collapsed="false">
      <c r="B9" s="45" t="s">
        <v>80</v>
      </c>
    </row>
    <row r="10" customFormat="false" ht="15" hidden="false" customHeight="false" outlineLevel="0" collapsed="false">
      <c r="B10" s="45" t="s">
        <v>81</v>
      </c>
    </row>
    <row r="11" customFormat="false" ht="15" hidden="false" customHeight="false" outlineLevel="0" collapsed="false">
      <c r="B11" s="45" t="s">
        <v>82</v>
      </c>
    </row>
    <row r="12" customFormat="false" ht="15" hidden="false" customHeight="false" outlineLevel="0" collapsed="false">
      <c r="B12" s="45" t="s">
        <v>83</v>
      </c>
    </row>
    <row r="13" customFormat="false" ht="15" hidden="false" customHeight="false" outlineLevel="0" collapsed="false">
      <c r="B13" s="45" t="s">
        <v>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1026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2017-02-13T15:22:59Z</dcterms:created>
  <dc:creator>Valeriy Raznomazov</dc:creator>
  <dc:description/>
  <dc:language>ru-RU</dc:language>
  <cp:lastModifiedBy/>
  <cp:lastPrinted>2020-10-22T11:05:24Z</cp:lastPrinted>
  <dcterms:modified xsi:type="dcterms:W3CDTF">2021-01-22T10:21:07Z</dcterms:modified>
  <cp:revision>35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