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290" tabRatio="500" activeTab="0"/>
  </bookViews>
  <sheets>
    <sheet name="Отчет" sheetId="1" r:id="rId1"/>
    <sheet name="Лист2" sheetId="2" state="hidden" r:id="rId2"/>
  </sheets>
  <definedNames>
    <definedName name="_ftn1" localSheetId="0">'Отчет'!#REF!</definedName>
    <definedName name="_ftnref1" localSheetId="0">'Отчет'!$A$2</definedName>
    <definedName name="_Toc472327096" localSheetId="0">'Отчет'!$A$2</definedName>
    <definedName name="M">'Лист2'!$B$2:$B$13</definedName>
    <definedName name="_xlnm.Print_Area" localSheetId="0">'Отчет'!$A$1:$AA$19</definedName>
  </definedNames>
  <calcPr fullCalcOnLoad="1"/>
</workbook>
</file>

<file path=xl/sharedStrings.xml><?xml version="1.0" encoding="utf-8"?>
<sst xmlns="http://schemas.openxmlformats.org/spreadsheetml/2006/main" count="87" uniqueCount="72">
  <si>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</si>
  <si>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ноябрь</t>
  </si>
  <si>
    <t>месяц</t>
  </si>
  <si>
    <t>года</t>
  </si>
  <si>
    <t>Общество с ограниченной ответственностью "Мордовская сетевая компания"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</si>
  <si>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</si>
  <si>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</si>
  <si>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</si>
  <si>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</si>
  <si>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</si>
  <si>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</si>
  <si>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</si>
  <si>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</si>
  <si>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РП, КВЛ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</si>
  <si>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</si>
  <si>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</si>
  <si>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</si>
  <si>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</si>
  <si>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</si>
  <si>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</si>
  <si>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</si>
  <si>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</si>
  <si>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</si>
  <si>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</si>
  <si>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</si>
  <si>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</si>
  <si>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</si>
  <si>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</si>
  <si>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</si>
  <si>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</si>
  <si>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</si>
  <si>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</si>
  <si>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</si>
  <si>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</si>
  <si>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</si>
  <si>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</si>
  <si>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</si>
  <si>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</si>
  <si>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</si>
  <si>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Участок распределительных электрических сетей</t>
  </si>
  <si>
    <t>ВЛ</t>
  </si>
  <si>
    <t>ВЛ-10 кВ Ф22 ТП-А187</t>
  </si>
  <si>
    <t>10 (10,5)</t>
  </si>
  <si>
    <t>09-00 2019.11.08</t>
  </si>
  <si>
    <t>12-00 2019.11.08</t>
  </si>
  <si>
    <t>В</t>
  </si>
  <si>
    <t>3.4.9.3</t>
  </si>
  <si>
    <t>ВЛ-10 кВ ф50 ПС 220/10 «Центролит»</t>
  </si>
  <si>
    <t>07-30 2019.11.19</t>
  </si>
  <si>
    <t>18-45 2019.11.19</t>
  </si>
  <si>
    <t>ТП</t>
  </si>
  <si>
    <t>ПС 110/10 «СТЗ» яч. 9</t>
  </si>
  <si>
    <t>09-30 2019.11.29</t>
  </si>
  <si>
    <t>13-45 2019.11.29</t>
  </si>
  <si>
    <t>10-32 2019.11.30</t>
  </si>
  <si>
    <t>16-20 2019.11.30</t>
  </si>
  <si>
    <t>Главный инженер</t>
  </si>
  <si>
    <t>Пичин Д.В.</t>
  </si>
  <si>
    <t>(должность)</t>
  </si>
  <si>
    <t>Ф.И.О.</t>
  </si>
  <si>
    <t>(подпись)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</si>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</sst>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9">
    <font>
      <sz val="11"/>
      <color rgb="FF000000"/>
      <name val="Calibri"/>
      <family val="2"/>
    </font>
    <font>
      <sz val="10"/>
      <color indexed="55"/>
      <name val="Arial Cyr"/>
      <family val="2"/>
    </font>
    <font>
      <sz val="11"/>
      <color indexed="55"/>
      <name val="Arial Narrow"/>
      <family val="2"/>
    </font>
    <font>
      <sz val="11"/>
      <color indexed="45"/>
      <name val="Arial Narrow"/>
      <family val="2"/>
    </font>
    <font>
      <i/>
      <sz val="11"/>
      <color indexed="55"/>
      <name val="Calibri"/>
      <family val="2"/>
    </font>
    <font>
      <sz val="14"/>
      <color indexed="55"/>
      <name val="Calibri"/>
      <family val="2"/>
    </font>
    <font>
      <b/>
      <sz val="8"/>
      <color indexed="55"/>
      <name val="Arial Narrow"/>
      <family val="2"/>
    </font>
    <font>
      <sz val="11"/>
      <color indexed="47"/>
      <name val="Arial Narrow"/>
      <family val="2"/>
    </font>
    <font>
      <sz val="8"/>
      <color indexed="55"/>
      <name val="Arial Narrow"/>
      <family val="2"/>
    </font>
    <font>
      <sz val="11"/>
      <color indexed="55"/>
      <name val="Calibri"/>
      <family val="2"/>
    </font>
    <font>
      <b/>
      <sz val="18"/>
      <color indexed="46"/>
      <name val="Calibri Light"/>
      <family val="2"/>
    </font>
    <font>
      <b/>
      <sz val="15"/>
      <color indexed="46"/>
      <name val="Arial Cyr"/>
      <family val="2"/>
    </font>
    <font>
      <b/>
      <sz val="13"/>
      <color indexed="46"/>
      <name val="Arial Cyr"/>
      <family val="2"/>
    </font>
    <font>
      <b/>
      <sz val="11"/>
      <color indexed="46"/>
      <name val="Arial Cyr"/>
      <family val="2"/>
    </font>
    <font>
      <sz val="10"/>
      <color indexed="9"/>
      <name val="Arial Cyr"/>
      <family val="2"/>
    </font>
    <font>
      <sz val="10"/>
      <color indexed="12"/>
      <name val="Arial Cyr"/>
      <family val="2"/>
    </font>
    <font>
      <sz val="10"/>
      <color indexed="52"/>
      <name val="Arial Cyr"/>
      <family val="2"/>
    </font>
    <font>
      <sz val="10"/>
      <color indexed="54"/>
      <name val="Arial Cyr"/>
      <family val="2"/>
    </font>
    <font>
      <b/>
      <sz val="10"/>
      <color indexed="55"/>
      <name val="Arial Cyr"/>
      <family val="2"/>
    </font>
    <font>
      <b/>
      <sz val="10"/>
      <color indexed="44"/>
      <name val="Arial Cyr"/>
      <family val="2"/>
    </font>
    <font>
      <sz val="10"/>
      <color indexed="44"/>
      <name val="Arial Cyr"/>
      <family val="2"/>
    </font>
    <font>
      <b/>
      <sz val="10"/>
      <color indexed="14"/>
      <name val="Arial Cyr"/>
      <family val="2"/>
    </font>
    <font>
      <sz val="10"/>
      <color indexed="45"/>
      <name val="Arial Cyr"/>
      <family val="2"/>
    </font>
    <font>
      <i/>
      <sz val="10"/>
      <color indexed="15"/>
      <name val="Arial Cyr"/>
      <family val="2"/>
    </font>
    <font>
      <sz val="10"/>
      <color indexed="14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libri Light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rgb="FF000000"/>
      <name val="Arial Narrow"/>
      <family val="2"/>
    </font>
    <font>
      <sz val="14"/>
      <color rgb="FF000000"/>
      <name val="Calibri"/>
      <family val="2"/>
    </font>
    <font>
      <b/>
      <sz val="8"/>
      <color rgb="FF000000"/>
      <name val="Arial Narrow"/>
      <family val="2"/>
    </font>
    <font>
      <sz val="11"/>
      <color rgb="FFFF0000"/>
      <name val="Arial Narrow"/>
      <family val="2"/>
    </font>
    <font>
      <sz val="11"/>
      <color rgb="FFA6A6A6"/>
      <name val="Arial Narrow"/>
      <family val="2"/>
    </font>
    <font>
      <sz val="8"/>
      <color rgb="FF000000"/>
      <name val="Arial Narrow"/>
      <family val="2"/>
    </font>
    <font>
      <i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 applyProtection="1">
      <alignment vertical="top"/>
      <protection locked="0"/>
    </xf>
    <xf numFmtId="0" fontId="43" fillId="0" borderId="0" xfId="0" applyFont="1" applyBorder="1" applyAlignment="1">
      <alignment horizontal="center" vertical="top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 textRotation="90" wrapText="1"/>
    </xf>
    <xf numFmtId="0" fontId="44" fillId="0" borderId="12" xfId="0" applyFont="1" applyBorder="1" applyAlignment="1">
      <alignment vertical="top" wrapText="1"/>
    </xf>
    <xf numFmtId="0" fontId="0" fillId="33" borderId="13" xfId="33" applyFont="1" applyFill="1" applyBorder="1" applyAlignment="1">
      <alignment horizontal="center" vertical="center"/>
      <protection/>
    </xf>
    <xf numFmtId="0" fontId="0" fillId="33" borderId="13" xfId="33" applyFont="1" applyFill="1" applyBorder="1" applyAlignment="1">
      <alignment vertical="top" wrapText="1"/>
      <protection/>
    </xf>
    <xf numFmtId="0" fontId="0" fillId="0" borderId="13" xfId="33" applyFont="1" applyBorder="1" applyAlignment="1">
      <alignment horizontal="center" vertical="center"/>
      <protection/>
    </xf>
    <xf numFmtId="0" fontId="0" fillId="0" borderId="13" xfId="33" applyFont="1" applyBorder="1" applyAlignment="1">
      <alignment horizontal="center" vertical="center" wrapText="1"/>
      <protection/>
    </xf>
    <xf numFmtId="0" fontId="0" fillId="0" borderId="14" xfId="33" applyFont="1" applyBorder="1" applyAlignment="1">
      <alignment horizontal="center" vertical="center" wrapText="1"/>
      <protection/>
    </xf>
    <xf numFmtId="164" fontId="0" fillId="0" borderId="13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33" applyFont="1" applyBorder="1" applyAlignment="1">
      <alignment horizontal="right" vertical="center" wrapText="1"/>
      <protection/>
    </xf>
    <xf numFmtId="0" fontId="0" fillId="0" borderId="13" xfId="33" applyFont="1" applyBorder="1" applyAlignment="1">
      <alignment horizontal="right" vertical="center"/>
      <protection/>
    </xf>
    <xf numFmtId="0" fontId="0" fillId="33" borderId="13" xfId="33" applyFont="1" applyFill="1" applyBorder="1" applyAlignment="1">
      <alignment horizontal="right" vertical="center"/>
      <protection/>
    </xf>
    <xf numFmtId="0" fontId="0" fillId="33" borderId="13" xfId="33" applyFont="1" applyFill="1" applyBorder="1" applyAlignment="1">
      <alignment horizontal="right" vertical="center" wrapText="1"/>
      <protection/>
    </xf>
    <xf numFmtId="49" fontId="0" fillId="33" borderId="13" xfId="33" applyNumberFormat="1" applyFont="1" applyFill="1" applyBorder="1" applyAlignment="1">
      <alignment horizontal="right" vertical="center" wrapText="1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47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textRotation="90" wrapText="1"/>
    </xf>
    <xf numFmtId="0" fontId="42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4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tabSelected="1" view="pageBreakPreview" zoomScale="65" zoomScaleNormal="80" zoomScaleSheetLayoutView="65" zoomScalePageLayoutView="65" workbookViewId="0" topLeftCell="A7">
      <selection activeCell="I14" sqref="I14"/>
    </sheetView>
  </sheetViews>
  <sheetFormatPr defaultColWidth="9.140625" defaultRowHeight="15"/>
  <cols>
    <col min="1" max="1" width="9.140625" style="1" customWidth="1"/>
    <col min="2" max="2" width="18.28125" style="1" customWidth="1"/>
    <col min="3" max="3" width="9.140625" style="1" customWidth="1"/>
    <col min="4" max="4" width="18.421875" style="1" customWidth="1"/>
    <col min="5" max="5" width="9.140625" style="1" customWidth="1"/>
    <col min="6" max="6" width="18.28125" style="1" customWidth="1"/>
    <col min="7" max="7" width="17.7109375" style="1" customWidth="1"/>
    <col min="8" max="16384" width="9.140625" style="1" customWidth="1"/>
  </cols>
  <sheetData>
    <row r="1" spans="1:15" ht="16.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27" ht="16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4" t="s">
        <v>1</v>
      </c>
      <c r="Q2" s="5" t="s">
        <v>2</v>
      </c>
      <c r="R2" s="4">
        <v>2019</v>
      </c>
      <c r="S2" s="6" t="s">
        <v>3</v>
      </c>
      <c r="W2" s="7"/>
      <c r="X2" s="7"/>
      <c r="Y2" s="7"/>
      <c r="Z2" s="7"/>
      <c r="AA2" s="7"/>
    </row>
    <row r="3" spans="1:27" ht="16.5">
      <c r="A3" s="38" t="s">
        <v>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W3" s="7"/>
      <c r="X3" s="7"/>
      <c r="Y3" s="7"/>
      <c r="Z3" s="7"/>
      <c r="AA3" s="7"/>
    </row>
    <row r="4" spans="1:27" ht="16.5">
      <c r="A4" s="39" t="s">
        <v>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8"/>
      <c r="V4" s="8"/>
      <c r="W4" s="8"/>
      <c r="X4" s="8"/>
      <c r="Y4" s="8"/>
      <c r="Z4" s="8"/>
      <c r="AA4" s="8"/>
    </row>
    <row r="5" spans="1:27" s="12" customFormat="1" ht="27.75" customHeight="1">
      <c r="A5" s="9"/>
      <c r="B5" s="9"/>
      <c r="C5" s="9"/>
      <c r="D5" s="9"/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/>
      <c r="T5" s="11"/>
      <c r="U5" s="11"/>
      <c r="V5" s="11"/>
      <c r="W5" s="11"/>
      <c r="X5" s="11"/>
      <c r="Y5" s="11"/>
      <c r="Z5" s="11"/>
      <c r="AA5" s="11"/>
    </row>
    <row r="6" spans="1:27" ht="32.25" customHeight="1">
      <c r="A6" s="35" t="s">
        <v>6</v>
      </c>
      <c r="B6" s="35"/>
      <c r="C6" s="35"/>
      <c r="D6" s="35"/>
      <c r="E6" s="35"/>
      <c r="F6" s="35"/>
      <c r="G6" s="35"/>
      <c r="H6" s="35"/>
      <c r="I6" s="35"/>
      <c r="J6" s="40" t="s">
        <v>7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33" t="s">
        <v>8</v>
      </c>
      <c r="X6" s="35" t="s">
        <v>9</v>
      </c>
      <c r="Y6" s="35"/>
      <c r="Z6" s="35"/>
      <c r="AA6" s="36" t="s">
        <v>10</v>
      </c>
    </row>
    <row r="7" spans="1:27" ht="171.75" customHeight="1">
      <c r="A7" s="33" t="s">
        <v>11</v>
      </c>
      <c r="B7" s="33" t="s">
        <v>12</v>
      </c>
      <c r="C7" s="33" t="s">
        <v>13</v>
      </c>
      <c r="D7" s="33" t="s">
        <v>14</v>
      </c>
      <c r="E7" s="33" t="s">
        <v>15</v>
      </c>
      <c r="F7" s="33" t="s">
        <v>16</v>
      </c>
      <c r="G7" s="33" t="s">
        <v>17</v>
      </c>
      <c r="H7" s="33" t="s">
        <v>18</v>
      </c>
      <c r="I7" s="33" t="s">
        <v>19</v>
      </c>
      <c r="J7" s="36" t="s">
        <v>20</v>
      </c>
      <c r="K7" s="33" t="s">
        <v>21</v>
      </c>
      <c r="L7" s="33" t="s">
        <v>22</v>
      </c>
      <c r="M7" s="35" t="s">
        <v>23</v>
      </c>
      <c r="N7" s="35"/>
      <c r="O7" s="35"/>
      <c r="P7" s="35"/>
      <c r="Q7" s="35"/>
      <c r="R7" s="35"/>
      <c r="S7" s="35"/>
      <c r="T7" s="35"/>
      <c r="U7" s="35"/>
      <c r="V7" s="33" t="s">
        <v>24</v>
      </c>
      <c r="W7" s="33"/>
      <c r="X7" s="35"/>
      <c r="Y7" s="35"/>
      <c r="Z7" s="35"/>
      <c r="AA7" s="36"/>
    </row>
    <row r="8" spans="1:27" ht="63.75" customHeight="1">
      <c r="A8" s="33"/>
      <c r="B8" s="33"/>
      <c r="C8" s="33"/>
      <c r="D8" s="33"/>
      <c r="E8" s="33"/>
      <c r="F8" s="33"/>
      <c r="G8" s="33"/>
      <c r="H8" s="33"/>
      <c r="I8" s="33"/>
      <c r="J8" s="36"/>
      <c r="K8" s="33"/>
      <c r="L8" s="33"/>
      <c r="M8" s="33" t="s">
        <v>25</v>
      </c>
      <c r="N8" s="35" t="s">
        <v>26</v>
      </c>
      <c r="O8" s="35"/>
      <c r="P8" s="35"/>
      <c r="Q8" s="35" t="s">
        <v>27</v>
      </c>
      <c r="R8" s="35"/>
      <c r="S8" s="35"/>
      <c r="T8" s="35"/>
      <c r="U8" s="33" t="s">
        <v>28</v>
      </c>
      <c r="V8" s="33"/>
      <c r="W8" s="33"/>
      <c r="X8" s="33" t="s">
        <v>29</v>
      </c>
      <c r="Y8" s="33" t="s">
        <v>30</v>
      </c>
      <c r="Z8" s="33" t="s">
        <v>31</v>
      </c>
      <c r="AA8" s="36"/>
    </row>
    <row r="9" spans="1:27" ht="70.5">
      <c r="A9" s="33"/>
      <c r="B9" s="33"/>
      <c r="C9" s="33"/>
      <c r="D9" s="33"/>
      <c r="E9" s="33"/>
      <c r="F9" s="33"/>
      <c r="G9" s="33"/>
      <c r="H9" s="33"/>
      <c r="I9" s="33"/>
      <c r="J9" s="36"/>
      <c r="K9" s="33"/>
      <c r="L9" s="33"/>
      <c r="M9" s="33"/>
      <c r="N9" s="13" t="s">
        <v>32</v>
      </c>
      <c r="O9" s="13" t="s">
        <v>33</v>
      </c>
      <c r="P9" s="13" t="s">
        <v>34</v>
      </c>
      <c r="Q9" s="13" t="s">
        <v>35</v>
      </c>
      <c r="R9" s="13" t="s">
        <v>36</v>
      </c>
      <c r="S9" s="13" t="s">
        <v>37</v>
      </c>
      <c r="T9" s="13" t="s">
        <v>38</v>
      </c>
      <c r="U9" s="33"/>
      <c r="V9" s="33"/>
      <c r="W9" s="33"/>
      <c r="X9" s="33"/>
      <c r="Y9" s="33"/>
      <c r="Z9" s="33"/>
      <c r="AA9" s="36"/>
    </row>
    <row r="10" spans="1:27" ht="16.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>
        <v>13</v>
      </c>
      <c r="N10" s="14">
        <v>14</v>
      </c>
      <c r="O10" s="14">
        <v>15</v>
      </c>
      <c r="P10" s="14">
        <v>16</v>
      </c>
      <c r="Q10" s="14">
        <v>17</v>
      </c>
      <c r="R10" s="14">
        <v>18</v>
      </c>
      <c r="S10" s="14">
        <v>19</v>
      </c>
      <c r="T10" s="14">
        <v>20</v>
      </c>
      <c r="U10" s="14">
        <v>21</v>
      </c>
      <c r="V10" s="14">
        <v>22</v>
      </c>
      <c r="W10" s="14">
        <v>23</v>
      </c>
      <c r="X10" s="14">
        <v>24</v>
      </c>
      <c r="Y10" s="14">
        <v>25</v>
      </c>
      <c r="Z10" s="14">
        <v>26</v>
      </c>
      <c r="AA10" s="14">
        <v>27</v>
      </c>
    </row>
    <row r="11" spans="1:28" ht="60">
      <c r="A11" s="15">
        <v>1</v>
      </c>
      <c r="B11" s="16" t="s">
        <v>39</v>
      </c>
      <c r="C11" s="17" t="s">
        <v>40</v>
      </c>
      <c r="D11" s="18" t="s">
        <v>41</v>
      </c>
      <c r="E11" s="17" t="s">
        <v>42</v>
      </c>
      <c r="F11" s="18" t="s">
        <v>43</v>
      </c>
      <c r="G11" s="18" t="s">
        <v>44</v>
      </c>
      <c r="H11" s="19" t="s">
        <v>45</v>
      </c>
      <c r="I11" s="20">
        <v>3</v>
      </c>
      <c r="J11" s="15" t="str">
        <f>C11</f>
        <v>ВЛ</v>
      </c>
      <c r="K11" s="21">
        <v>0</v>
      </c>
      <c r="L11" s="21">
        <v>0</v>
      </c>
      <c r="M11" s="22">
        <f>N11+O11+P11</f>
        <v>64</v>
      </c>
      <c r="N11" s="23">
        <v>0</v>
      </c>
      <c r="O11" s="21">
        <v>0</v>
      </c>
      <c r="P11" s="22">
        <v>64</v>
      </c>
      <c r="Q11" s="21">
        <v>0</v>
      </c>
      <c r="R11" s="21">
        <v>0</v>
      </c>
      <c r="S11" s="23">
        <v>1</v>
      </c>
      <c r="T11" s="22">
        <v>63</v>
      </c>
      <c r="U11" s="21">
        <v>0</v>
      </c>
      <c r="V11" s="21">
        <f>Q11*100+S11*50+T11*5</f>
        <v>365</v>
      </c>
      <c r="W11" s="21"/>
      <c r="X11" s="24">
        <v>0</v>
      </c>
      <c r="Y11" s="25" t="s">
        <v>46</v>
      </c>
      <c r="Z11" s="26"/>
      <c r="AA11" s="21">
        <v>1</v>
      </c>
      <c r="AB11" s="27">
        <f>I11*M11</f>
        <v>192</v>
      </c>
    </row>
    <row r="12" spans="1:28" ht="60">
      <c r="A12" s="15">
        <v>2</v>
      </c>
      <c r="B12" s="16" t="s">
        <v>39</v>
      </c>
      <c r="C12" s="17" t="s">
        <v>40</v>
      </c>
      <c r="D12" s="18" t="s">
        <v>47</v>
      </c>
      <c r="E12" s="17">
        <v>0.38</v>
      </c>
      <c r="F12" s="18" t="s">
        <v>48</v>
      </c>
      <c r="G12" s="18" t="s">
        <v>49</v>
      </c>
      <c r="H12" s="19" t="s">
        <v>45</v>
      </c>
      <c r="I12" s="20">
        <v>11.25</v>
      </c>
      <c r="J12" s="15" t="str">
        <f>C12</f>
        <v>ВЛ</v>
      </c>
      <c r="K12" s="21">
        <v>0</v>
      </c>
      <c r="L12" s="21">
        <v>0</v>
      </c>
      <c r="M12" s="22">
        <v>64</v>
      </c>
      <c r="N12" s="23">
        <v>0</v>
      </c>
      <c r="O12" s="21">
        <v>0</v>
      </c>
      <c r="P12" s="22">
        <v>64</v>
      </c>
      <c r="Q12" s="21">
        <v>0</v>
      </c>
      <c r="R12" s="21">
        <v>0</v>
      </c>
      <c r="S12" s="23">
        <v>1</v>
      </c>
      <c r="T12" s="22">
        <v>63</v>
      </c>
      <c r="U12" s="21">
        <v>0</v>
      </c>
      <c r="V12" s="21">
        <f>Q12*100+S12*50+T12*5</f>
        <v>365</v>
      </c>
      <c r="W12" s="21"/>
      <c r="X12" s="24">
        <v>0</v>
      </c>
      <c r="Y12" s="25" t="s">
        <v>46</v>
      </c>
      <c r="Z12" s="26"/>
      <c r="AA12" s="21">
        <v>1</v>
      </c>
      <c r="AB12" s="27">
        <f>I12*M12</f>
        <v>720</v>
      </c>
    </row>
    <row r="13" spans="1:28" ht="60">
      <c r="A13" s="15">
        <v>3</v>
      </c>
      <c r="B13" s="16" t="s">
        <v>39</v>
      </c>
      <c r="C13" s="17" t="s">
        <v>50</v>
      </c>
      <c r="D13" s="18" t="s">
        <v>51</v>
      </c>
      <c r="E13" s="17" t="s">
        <v>42</v>
      </c>
      <c r="F13" s="18" t="s">
        <v>52</v>
      </c>
      <c r="G13" s="18" t="s">
        <v>53</v>
      </c>
      <c r="H13" s="19" t="s">
        <v>45</v>
      </c>
      <c r="I13" s="20">
        <v>4.25</v>
      </c>
      <c r="J13" s="15" t="str">
        <f>C13</f>
        <v>ТП</v>
      </c>
      <c r="K13" s="21">
        <v>0</v>
      </c>
      <c r="L13" s="21">
        <v>0</v>
      </c>
      <c r="M13" s="22">
        <v>15</v>
      </c>
      <c r="N13" s="23">
        <v>0</v>
      </c>
      <c r="O13" s="21">
        <v>0</v>
      </c>
      <c r="P13" s="22">
        <v>15</v>
      </c>
      <c r="Q13" s="21">
        <v>1</v>
      </c>
      <c r="R13" s="21">
        <v>0</v>
      </c>
      <c r="S13" s="23">
        <v>14</v>
      </c>
      <c r="T13" s="22">
        <v>0</v>
      </c>
      <c r="U13" s="21">
        <v>0</v>
      </c>
      <c r="V13" s="21">
        <f>Q13*100+S13*50+T13*5</f>
        <v>800</v>
      </c>
      <c r="W13" s="21"/>
      <c r="X13" s="24">
        <v>1</v>
      </c>
      <c r="Y13" s="25" t="s">
        <v>46</v>
      </c>
      <c r="Z13" s="26"/>
      <c r="AA13" s="21">
        <v>1</v>
      </c>
      <c r="AB13" s="27">
        <f>I13*M13</f>
        <v>63.75</v>
      </c>
    </row>
    <row r="14" spans="1:28" ht="60">
      <c r="A14" s="15">
        <v>4</v>
      </c>
      <c r="B14" s="16" t="s">
        <v>39</v>
      </c>
      <c r="C14" s="17" t="s">
        <v>50</v>
      </c>
      <c r="D14" s="18" t="s">
        <v>51</v>
      </c>
      <c r="E14" s="17" t="s">
        <v>42</v>
      </c>
      <c r="F14" s="18" t="s">
        <v>54</v>
      </c>
      <c r="G14" s="18" t="s">
        <v>55</v>
      </c>
      <c r="H14" s="19" t="s">
        <v>45</v>
      </c>
      <c r="I14" s="20">
        <v>5.8</v>
      </c>
      <c r="J14" s="15" t="str">
        <f>C14</f>
        <v>ТП</v>
      </c>
      <c r="K14" s="21">
        <v>0</v>
      </c>
      <c r="L14" s="21">
        <v>0</v>
      </c>
      <c r="M14" s="22">
        <v>15</v>
      </c>
      <c r="N14" s="23">
        <v>0</v>
      </c>
      <c r="O14" s="21">
        <v>0</v>
      </c>
      <c r="P14" s="22">
        <v>15</v>
      </c>
      <c r="Q14" s="21">
        <v>1</v>
      </c>
      <c r="R14" s="21">
        <v>0</v>
      </c>
      <c r="S14" s="23">
        <v>14</v>
      </c>
      <c r="T14" s="22">
        <v>0</v>
      </c>
      <c r="U14" s="21">
        <v>0</v>
      </c>
      <c r="V14" s="21">
        <f>Q14*100+S14*50+T14*5</f>
        <v>800</v>
      </c>
      <c r="W14" s="21"/>
      <c r="X14" s="24">
        <v>1</v>
      </c>
      <c r="Y14" s="25" t="s">
        <v>46</v>
      </c>
      <c r="Z14" s="26"/>
      <c r="AA14" s="21">
        <v>1</v>
      </c>
      <c r="AB14" s="27">
        <f>I14*M14</f>
        <v>87</v>
      </c>
    </row>
    <row r="15" ht="16.5">
      <c r="AB15" s="28"/>
    </row>
    <row r="18" spans="5:15" s="29" customFormat="1" ht="16.5" customHeight="1">
      <c r="E18" s="34" t="s">
        <v>56</v>
      </c>
      <c r="F18" s="34"/>
      <c r="G18" s="34"/>
      <c r="H18" s="34" t="s">
        <v>57</v>
      </c>
      <c r="I18" s="34"/>
      <c r="J18" s="34"/>
      <c r="K18" s="34"/>
      <c r="L18" s="34"/>
      <c r="M18" s="34"/>
      <c r="N18" s="34"/>
      <c r="O18" s="34"/>
    </row>
    <row r="19" spans="5:15" s="29" customFormat="1" ht="16.5" customHeight="1">
      <c r="E19" s="31" t="s">
        <v>58</v>
      </c>
      <c r="F19" s="31"/>
      <c r="G19" s="31"/>
      <c r="H19" s="31" t="s">
        <v>59</v>
      </c>
      <c r="I19" s="31"/>
      <c r="J19" s="31"/>
      <c r="K19" s="32" t="s">
        <v>60</v>
      </c>
      <c r="L19" s="32"/>
      <c r="M19" s="32"/>
      <c r="N19" s="32"/>
      <c r="O19" s="32"/>
    </row>
  </sheetData>
  <sheetProtection/>
  <mergeCells count="35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U7"/>
    <mergeCell ref="Z8:Z9"/>
    <mergeCell ref="E18:G18"/>
    <mergeCell ref="H18:J18"/>
    <mergeCell ref="K18:O18"/>
    <mergeCell ref="V7:V9"/>
    <mergeCell ref="M8:M9"/>
    <mergeCell ref="N8:P8"/>
    <mergeCell ref="Q8:T8"/>
    <mergeCell ref="U8:U9"/>
    <mergeCell ref="W6:W9"/>
    <mergeCell ref="X6:Z7"/>
    <mergeCell ref="E19:G19"/>
    <mergeCell ref="H19:J19"/>
    <mergeCell ref="K19:O19"/>
    <mergeCell ref="X8:X9"/>
    <mergeCell ref="Y8:Y9"/>
  </mergeCells>
  <printOptions/>
  <pageMargins left="0.236111111111111" right="0.236111111111111" top="0.747916666666667" bottom="0.747916666666667" header="0.511805555555555" footer="0.511805555555555"/>
  <pageSetup fitToHeight="1" fitToWidth="1"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view="pageBreakPreview" zoomScale="65" zoomScaleSheetLayoutView="65" zoomScalePageLayoutView="65" workbookViewId="0" topLeftCell="A1">
      <selection activeCell="B2" sqref="B2"/>
    </sheetView>
  </sheetViews>
  <sheetFormatPr defaultColWidth="8.7109375" defaultRowHeight="15"/>
  <sheetData>
    <row r="2" ht="15">
      <c r="B2" s="30" t="s">
        <v>61</v>
      </c>
    </row>
    <row r="3" ht="15">
      <c r="B3" s="30" t="s">
        <v>62</v>
      </c>
    </row>
    <row r="4" ht="15">
      <c r="B4" s="30" t="s">
        <v>63</v>
      </c>
    </row>
    <row r="5" ht="15">
      <c r="B5" s="30" t="s">
        <v>64</v>
      </c>
    </row>
    <row r="6" ht="15">
      <c r="B6" s="30" t="s">
        <v>65</v>
      </c>
    </row>
    <row r="7" ht="15">
      <c r="B7" s="30" t="s">
        <v>66</v>
      </c>
    </row>
    <row r="8" ht="15">
      <c r="B8" s="30" t="s">
        <v>67</v>
      </c>
    </row>
    <row r="9" ht="15">
      <c r="B9" s="30" t="s">
        <v>68</v>
      </c>
    </row>
    <row r="10" ht="15">
      <c r="B10" s="30" t="s">
        <v>69</v>
      </c>
    </row>
    <row r="11" ht="15">
      <c r="B11" s="30" t="s">
        <v>70</v>
      </c>
    </row>
    <row r="12" ht="15">
      <c r="B12" s="30" t="s">
        <v>1</v>
      </c>
    </row>
    <row r="13" ht="15">
      <c r="B13" s="30" t="s">
        <v>71</v>
      </c>
    </row>
  </sheetData>
  <sheetProtection/>
  <printOptions/>
  <pageMargins left="0.7" right="0.7" top="0.75" bottom="0.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1</cp:lastModifiedBy>
  <cp:lastPrinted>2019-09-26T05:26:15Z</cp:lastPrinted>
  <dcterms:created xsi:type="dcterms:W3CDTF">2017-02-13T15:22:59Z</dcterms:created>
  <dcterms:modified xsi:type="dcterms:W3CDTF">2019-12-26T05:40:06Z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