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  <definedName name="_xlnm.Print_Area" localSheetId="0">'Отчет'!$A$1:$AA$19</definedName>
  </definedNames>
  <calcPr fullCalcOnLoad="1"/>
</workbook>
</file>

<file path=xl/sharedStrings.xml><?xml version="1.0" encoding="utf-8"?>
<sst xmlns="http://schemas.openxmlformats.org/spreadsheetml/2006/main" count="89" uniqueCount="72">
  <si>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</si>
  <si>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</si>
  <si>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</si>
  <si>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</si>
  <si>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</si>
  <si>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</si>
  <si>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</si>
  <si>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</si>
  <si>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</si>
  <si>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</si>
  <si>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</si>
  <si>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</si>
  <si>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</si>
  <si>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</si>
  <si>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</si>
  <si>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</si>
  <si>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</si>
  <si>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</si>
  <si>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</si>
  <si>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</si>
  <si>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</si>
  <si>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</si>
  <si>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</si>
  <si>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</si>
  <si>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</si>
  <si>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</si>
  <si>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</si>
  <si>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</si>
  <si>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</si>
  <si>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</si>
  <si>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</si>
  <si>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</si>
  <si>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</si>
  <si>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</si>
  <si>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</si>
  <si>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</si>
  <si>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</si>
  <si>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</si>
  <si>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</si>
  <si>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</si>
  <si>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</si>
  <si>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</si>
  <si>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</si>
  <si>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</si>
  <si>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</si>
  <si>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</si>
  <si>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</si>
  <si>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</si>
  <si>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</si>
  <si>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(должность)</t>
  </si>
  <si>
    <t>Ф.И.О.</t>
  </si>
  <si>
    <t>(подпись)</t>
  </si>
  <si>
    <t>Участок распределительных электрических сетей</t>
  </si>
  <si>
    <t>Общество с ограниченной ответственностью "Мордовская сетевая компания"</t>
  </si>
  <si>
    <t>3.4.9.3</t>
  </si>
  <si>
    <t>10 (10,5)</t>
  </si>
  <si>
    <t>ВЛ</t>
  </si>
  <si>
    <t>В</t>
  </si>
  <si>
    <t>Главный инженер</t>
  </si>
  <si>
    <t>Пичин Д.В.</t>
  </si>
  <si>
    <t>ВЛ-10 кВ ф23</t>
  </si>
  <si>
    <t>ВЛ-10 кВ ф2 ПС 110/10 "Б-Елховка"</t>
  </si>
  <si>
    <t>09-00 2019.09.01</t>
  </si>
  <si>
    <t>18-00 2019.09.01</t>
  </si>
  <si>
    <t>ТП</t>
  </si>
  <si>
    <t>05-00 2019.09.04</t>
  </si>
  <si>
    <t>05-40 2019.09.04</t>
  </si>
  <si>
    <t>14-00 2019.09.07</t>
  </si>
  <si>
    <t>04-00 2019.09.07</t>
  </si>
  <si>
    <t>15-00 2019.09.30</t>
  </si>
  <si>
    <t>23-00 2019.09.30</t>
  </si>
  <si>
    <t>ВЛ-10 кВ ф 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</si>
</sst>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55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theme="0" tint="-0.3499799966812134"/>
      <name val="Arial Narrow"/>
      <family val="2"/>
    </font>
    <font>
      <sz val="11"/>
      <color rgb="FFFF0000"/>
      <name val="Arial Narrow"/>
      <family val="2"/>
    </font>
    <font>
      <sz val="8"/>
      <color rgb="FF000000"/>
      <name val="Arial Narrow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vertical="top" wrapText="1"/>
    </xf>
    <xf numFmtId="0" fontId="46" fillId="33" borderId="12" xfId="33" applyFont="1" applyFill="1" applyBorder="1" applyAlignment="1">
      <alignment horizontal="center" vertical="center"/>
      <protection/>
    </xf>
    <xf numFmtId="0" fontId="46" fillId="33" borderId="12" xfId="33" applyFont="1" applyFill="1" applyBorder="1" applyAlignment="1">
      <alignment vertical="top" wrapText="1"/>
      <protection/>
    </xf>
    <xf numFmtId="0" fontId="46" fillId="33" borderId="12" xfId="33" applyFont="1" applyFill="1" applyBorder="1" applyAlignment="1">
      <alignment horizontal="right" vertical="center"/>
      <protection/>
    </xf>
    <xf numFmtId="0" fontId="46" fillId="33" borderId="12" xfId="33" applyFont="1" applyFill="1" applyBorder="1" applyAlignment="1">
      <alignment horizontal="right" vertical="center" wrapText="1"/>
      <protection/>
    </xf>
    <xf numFmtId="0" fontId="47" fillId="0" borderId="0" xfId="0" applyFont="1" applyFill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43" fillId="0" borderId="0" xfId="0" applyFont="1" applyFill="1" applyAlignment="1">
      <alignment horizontal="center"/>
    </xf>
    <xf numFmtId="49" fontId="46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6" fillId="0" borderId="12" xfId="33" applyFont="1" applyBorder="1" applyAlignment="1">
      <alignment horizontal="center" vertical="center"/>
      <protection/>
    </xf>
    <xf numFmtId="0" fontId="46" fillId="0" borderId="12" xfId="33" applyFont="1" applyBorder="1" applyAlignment="1">
      <alignment horizontal="center" vertical="center" wrapText="1"/>
      <protection/>
    </xf>
    <xf numFmtId="0" fontId="46" fillId="0" borderId="14" xfId="33" applyFont="1" applyBorder="1" applyAlignment="1">
      <alignment horizontal="center" vertical="center" wrapText="1"/>
      <protection/>
    </xf>
    <xf numFmtId="164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6" fillId="0" borderId="12" xfId="33" applyFont="1" applyBorder="1" applyAlignment="1">
      <alignment horizontal="right" vertical="center" wrapText="1"/>
      <protection/>
    </xf>
    <xf numFmtId="0" fontId="46" fillId="0" borderId="12" xfId="33" applyFont="1" applyBorder="1" applyAlignment="1">
      <alignment horizontal="right" vertical="center"/>
      <protection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view="pageBreakPreview" zoomScale="90" zoomScaleNormal="80" zoomScaleSheetLayoutView="90" zoomScalePageLayoutView="0" workbookViewId="0" topLeftCell="A1">
      <selection activeCell="I11" sqref="I11:I14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7.7109375" style="1" customWidth="1"/>
    <col min="8" max="8" width="9.140625" style="1" customWidth="1"/>
    <col min="9" max="16384" width="9.140625" style="1" customWidth="1"/>
  </cols>
  <sheetData>
    <row r="1" spans="1:15" ht="16.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7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/>
      <c r="P2" s="16" t="s">
        <v>38</v>
      </c>
      <c r="Q2" s="17" t="s">
        <v>43</v>
      </c>
      <c r="R2" s="16">
        <v>2019</v>
      </c>
      <c r="S2" s="19" t="s">
        <v>44</v>
      </c>
      <c r="W2" s="9"/>
      <c r="X2" s="9"/>
      <c r="Y2" s="9"/>
      <c r="Z2" s="9"/>
      <c r="AA2" s="9"/>
    </row>
    <row r="3" spans="1:27" ht="16.5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W3" s="9"/>
      <c r="X3" s="9"/>
      <c r="Y3" s="9"/>
      <c r="Z3" s="9"/>
      <c r="AA3" s="9"/>
    </row>
    <row r="4" spans="1:27" ht="16.5">
      <c r="A4" s="46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4" t="s">
        <v>0</v>
      </c>
      <c r="B6" s="35"/>
      <c r="C6" s="35"/>
      <c r="D6" s="35"/>
      <c r="E6" s="35"/>
      <c r="F6" s="35"/>
      <c r="G6" s="35"/>
      <c r="H6" s="35"/>
      <c r="I6" s="36"/>
      <c r="J6" s="35" t="s">
        <v>1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7"/>
      <c r="W6" s="38" t="s">
        <v>2</v>
      </c>
      <c r="X6" s="40" t="s">
        <v>3</v>
      </c>
      <c r="Y6" s="41"/>
      <c r="Z6" s="42"/>
      <c r="AA6" s="50" t="s">
        <v>4</v>
      </c>
    </row>
    <row r="7" spans="1:27" ht="171.75" customHeight="1" thickBot="1">
      <c r="A7" s="48" t="s">
        <v>5</v>
      </c>
      <c r="B7" s="48" t="s">
        <v>6</v>
      </c>
      <c r="C7" s="48" t="s">
        <v>47</v>
      </c>
      <c r="D7" s="48" t="s">
        <v>7</v>
      </c>
      <c r="E7" s="48" t="s">
        <v>8</v>
      </c>
      <c r="F7" s="48" t="s">
        <v>9</v>
      </c>
      <c r="G7" s="48" t="s">
        <v>10</v>
      </c>
      <c r="H7" s="48" t="s">
        <v>46</v>
      </c>
      <c r="I7" s="48" t="s">
        <v>11</v>
      </c>
      <c r="J7" s="50" t="s">
        <v>48</v>
      </c>
      <c r="K7" s="48" t="s">
        <v>12</v>
      </c>
      <c r="L7" s="48" t="s">
        <v>13</v>
      </c>
      <c r="M7" s="34" t="s">
        <v>14</v>
      </c>
      <c r="N7" s="35"/>
      <c r="O7" s="35"/>
      <c r="P7" s="35"/>
      <c r="Q7" s="35"/>
      <c r="R7" s="35"/>
      <c r="S7" s="35"/>
      <c r="T7" s="35"/>
      <c r="U7" s="37"/>
      <c r="V7" s="48" t="s">
        <v>15</v>
      </c>
      <c r="W7" s="39"/>
      <c r="X7" s="43"/>
      <c r="Y7" s="44"/>
      <c r="Z7" s="45"/>
      <c r="AA7" s="51"/>
    </row>
    <row r="8" spans="1:27" ht="63.75" customHeight="1" thickBot="1">
      <c r="A8" s="49"/>
      <c r="B8" s="49"/>
      <c r="C8" s="49"/>
      <c r="D8" s="49"/>
      <c r="E8" s="49"/>
      <c r="F8" s="49"/>
      <c r="G8" s="49"/>
      <c r="H8" s="49"/>
      <c r="I8" s="49"/>
      <c r="J8" s="51"/>
      <c r="K8" s="49"/>
      <c r="L8" s="49"/>
      <c r="M8" s="48" t="s">
        <v>16</v>
      </c>
      <c r="N8" s="34" t="s">
        <v>17</v>
      </c>
      <c r="O8" s="35"/>
      <c r="P8" s="37"/>
      <c r="Q8" s="34" t="s">
        <v>18</v>
      </c>
      <c r="R8" s="35"/>
      <c r="S8" s="35"/>
      <c r="T8" s="37"/>
      <c r="U8" s="48" t="s">
        <v>19</v>
      </c>
      <c r="V8" s="49"/>
      <c r="W8" s="39"/>
      <c r="X8" s="53" t="s">
        <v>20</v>
      </c>
      <c r="Y8" s="48" t="s">
        <v>21</v>
      </c>
      <c r="Z8" s="48" t="s">
        <v>22</v>
      </c>
      <c r="AA8" s="51"/>
    </row>
    <row r="9" spans="1:27" ht="71.25" thickBot="1">
      <c r="A9" s="49"/>
      <c r="B9" s="49"/>
      <c r="C9" s="49"/>
      <c r="D9" s="49"/>
      <c r="E9" s="49"/>
      <c r="F9" s="49"/>
      <c r="G9" s="49"/>
      <c r="H9" s="49"/>
      <c r="I9" s="49"/>
      <c r="J9" s="51"/>
      <c r="K9" s="49"/>
      <c r="L9" s="49"/>
      <c r="M9" s="49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49"/>
      <c r="V9" s="49"/>
      <c r="W9" s="39"/>
      <c r="X9" s="54"/>
      <c r="Y9" s="49"/>
      <c r="Z9" s="49"/>
      <c r="AA9" s="51"/>
    </row>
    <row r="10" spans="1:27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8" ht="60">
      <c r="A11" s="11">
        <v>1</v>
      </c>
      <c r="B11" s="12" t="s">
        <v>52</v>
      </c>
      <c r="C11" s="21" t="s">
        <v>64</v>
      </c>
      <c r="D11" s="22" t="s">
        <v>61</v>
      </c>
      <c r="E11" s="21" t="s">
        <v>55</v>
      </c>
      <c r="F11" s="22" t="s">
        <v>62</v>
      </c>
      <c r="G11" s="22" t="s">
        <v>63</v>
      </c>
      <c r="H11" s="23" t="s">
        <v>57</v>
      </c>
      <c r="I11" s="24">
        <v>9</v>
      </c>
      <c r="J11" s="11" t="s">
        <v>64</v>
      </c>
      <c r="K11" s="25">
        <v>0</v>
      </c>
      <c r="L11" s="25">
        <v>0</v>
      </c>
      <c r="M11" s="26">
        <f>N11+O11+P11</f>
        <v>126</v>
      </c>
      <c r="N11" s="27">
        <v>0</v>
      </c>
      <c r="O11" s="25">
        <v>3</v>
      </c>
      <c r="P11" s="26">
        <v>123</v>
      </c>
      <c r="Q11" s="25">
        <v>0</v>
      </c>
      <c r="R11" s="25">
        <v>0</v>
      </c>
      <c r="S11" s="27">
        <v>4</v>
      </c>
      <c r="T11" s="26">
        <v>122</v>
      </c>
      <c r="U11" s="25">
        <v>0</v>
      </c>
      <c r="V11" s="25">
        <f>Q11*100+S11*50+T11*5</f>
        <v>810</v>
      </c>
      <c r="W11" s="25"/>
      <c r="X11" s="13">
        <v>0</v>
      </c>
      <c r="Y11" s="14" t="s">
        <v>54</v>
      </c>
      <c r="Z11" s="18"/>
      <c r="AA11" s="25">
        <v>1</v>
      </c>
      <c r="AB11" s="29">
        <f>I11*M11</f>
        <v>1134</v>
      </c>
    </row>
    <row r="12" spans="1:28" ht="60">
      <c r="A12" s="11">
        <v>2</v>
      </c>
      <c r="B12" s="12" t="s">
        <v>52</v>
      </c>
      <c r="C12" s="21" t="s">
        <v>56</v>
      </c>
      <c r="D12" s="22" t="s">
        <v>60</v>
      </c>
      <c r="E12" s="21" t="s">
        <v>55</v>
      </c>
      <c r="F12" s="22" t="s">
        <v>65</v>
      </c>
      <c r="G12" s="22" t="s">
        <v>66</v>
      </c>
      <c r="H12" s="23" t="s">
        <v>57</v>
      </c>
      <c r="I12" s="24">
        <v>0.667</v>
      </c>
      <c r="J12" s="11" t="str">
        <f>C12</f>
        <v>ВЛ</v>
      </c>
      <c r="K12" s="25">
        <v>0</v>
      </c>
      <c r="L12" s="25">
        <v>0</v>
      </c>
      <c r="M12" s="26">
        <v>64</v>
      </c>
      <c r="N12" s="27">
        <v>0</v>
      </c>
      <c r="O12" s="25">
        <v>0</v>
      </c>
      <c r="P12" s="26">
        <v>64</v>
      </c>
      <c r="Q12" s="25">
        <v>0</v>
      </c>
      <c r="R12" s="25">
        <v>0</v>
      </c>
      <c r="S12" s="27">
        <v>0</v>
      </c>
      <c r="T12" s="26">
        <v>64</v>
      </c>
      <c r="U12" s="25">
        <v>0</v>
      </c>
      <c r="V12" s="25">
        <f>Q12*100+S12*50+T12*5</f>
        <v>320</v>
      </c>
      <c r="W12" s="25"/>
      <c r="X12" s="13">
        <v>0</v>
      </c>
      <c r="Y12" s="14" t="s">
        <v>54</v>
      </c>
      <c r="Z12" s="18"/>
      <c r="AA12" s="25">
        <v>1</v>
      </c>
      <c r="AB12" s="29">
        <f>I12*M12</f>
        <v>42.688</v>
      </c>
    </row>
    <row r="13" spans="1:28" ht="60">
      <c r="A13" s="11">
        <v>3</v>
      </c>
      <c r="B13" s="12" t="s">
        <v>52</v>
      </c>
      <c r="C13" s="21" t="s">
        <v>56</v>
      </c>
      <c r="D13" s="22" t="s">
        <v>60</v>
      </c>
      <c r="E13" s="21" t="s">
        <v>55</v>
      </c>
      <c r="F13" s="22" t="s">
        <v>68</v>
      </c>
      <c r="G13" s="22" t="s">
        <v>67</v>
      </c>
      <c r="H13" s="23" t="s">
        <v>57</v>
      </c>
      <c r="I13" s="24">
        <v>10</v>
      </c>
      <c r="J13" s="11" t="str">
        <f>C13</f>
        <v>ВЛ</v>
      </c>
      <c r="K13" s="25">
        <v>0</v>
      </c>
      <c r="L13" s="25">
        <v>0</v>
      </c>
      <c r="M13" s="26">
        <v>64</v>
      </c>
      <c r="N13" s="27">
        <v>0</v>
      </c>
      <c r="O13" s="25">
        <v>0</v>
      </c>
      <c r="P13" s="26">
        <v>64</v>
      </c>
      <c r="Q13" s="25">
        <v>0</v>
      </c>
      <c r="R13" s="25">
        <v>0</v>
      </c>
      <c r="S13" s="27">
        <v>0</v>
      </c>
      <c r="T13" s="26">
        <v>64</v>
      </c>
      <c r="U13" s="25">
        <v>0</v>
      </c>
      <c r="V13" s="25">
        <f>Q13*100+S13*50+T13*5</f>
        <v>320</v>
      </c>
      <c r="W13" s="25"/>
      <c r="X13" s="13">
        <v>0</v>
      </c>
      <c r="Y13" s="14" t="s">
        <v>54</v>
      </c>
      <c r="Z13" s="18"/>
      <c r="AA13" s="25">
        <v>1</v>
      </c>
      <c r="AB13" s="29">
        <f>I13*M13</f>
        <v>640</v>
      </c>
    </row>
    <row r="14" spans="1:28" ht="60">
      <c r="A14" s="11">
        <v>4</v>
      </c>
      <c r="B14" s="12" t="s">
        <v>52</v>
      </c>
      <c r="C14" s="21" t="s">
        <v>56</v>
      </c>
      <c r="D14" s="22" t="s">
        <v>71</v>
      </c>
      <c r="E14" s="21" t="s">
        <v>55</v>
      </c>
      <c r="F14" s="22" t="s">
        <v>69</v>
      </c>
      <c r="G14" s="22" t="s">
        <v>70</v>
      </c>
      <c r="H14" s="23" t="s">
        <v>57</v>
      </c>
      <c r="I14" s="24">
        <v>8</v>
      </c>
      <c r="J14" s="11" t="str">
        <f>C14</f>
        <v>ВЛ</v>
      </c>
      <c r="K14" s="25">
        <v>0</v>
      </c>
      <c r="L14" s="25">
        <v>0</v>
      </c>
      <c r="M14" s="26">
        <v>20</v>
      </c>
      <c r="N14" s="27">
        <v>0</v>
      </c>
      <c r="O14" s="25">
        <v>0</v>
      </c>
      <c r="P14" s="26">
        <v>20</v>
      </c>
      <c r="Q14" s="25">
        <v>0</v>
      </c>
      <c r="R14" s="25">
        <v>0</v>
      </c>
      <c r="S14" s="27">
        <v>15</v>
      </c>
      <c r="T14" s="26">
        <v>5</v>
      </c>
      <c r="U14" s="25">
        <v>0</v>
      </c>
      <c r="V14" s="25">
        <f>Q14*100+S14*50+T14*5</f>
        <v>775</v>
      </c>
      <c r="W14" s="25"/>
      <c r="X14" s="13">
        <v>0</v>
      </c>
      <c r="Y14" s="14" t="s">
        <v>54</v>
      </c>
      <c r="Z14" s="18"/>
      <c r="AA14" s="25">
        <v>1</v>
      </c>
      <c r="AB14" s="29">
        <f>I14*M14</f>
        <v>160</v>
      </c>
    </row>
    <row r="15" ht="16.5">
      <c r="AB15" s="28"/>
    </row>
    <row r="18" spans="5:15" s="15" customFormat="1" ht="16.5" customHeight="1">
      <c r="E18" s="30" t="s">
        <v>58</v>
      </c>
      <c r="F18" s="30"/>
      <c r="G18" s="30"/>
      <c r="H18" s="30" t="s">
        <v>59</v>
      </c>
      <c r="I18" s="30"/>
      <c r="J18" s="30"/>
      <c r="K18" s="30"/>
      <c r="L18" s="30"/>
      <c r="M18" s="30"/>
      <c r="N18" s="30"/>
      <c r="O18" s="30"/>
    </row>
    <row r="19" spans="5:15" s="15" customFormat="1" ht="16.5">
      <c r="E19" s="31" t="s">
        <v>49</v>
      </c>
      <c r="F19" s="31"/>
      <c r="G19" s="31"/>
      <c r="H19" s="31" t="s">
        <v>50</v>
      </c>
      <c r="I19" s="31"/>
      <c r="J19" s="31"/>
      <c r="K19" s="32" t="s">
        <v>51</v>
      </c>
      <c r="L19" s="32"/>
      <c r="M19" s="32"/>
      <c r="N19" s="32"/>
      <c r="O19" s="32"/>
    </row>
  </sheetData>
  <sheetProtection formatRows="0" insertRows="0"/>
  <mergeCells count="35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E18:G18"/>
    <mergeCell ref="H18:J18"/>
    <mergeCell ref="K18:O18"/>
    <mergeCell ref="E19:G19"/>
    <mergeCell ref="H19:J19"/>
    <mergeCell ref="K19:O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2019-09-26T05:26:15Z</cp:lastPrinted>
  <dcterms:created xsi:type="dcterms:W3CDTF">2017-02-13T15:22:59Z</dcterms:created>
  <dcterms:modified xsi:type="dcterms:W3CDTF">2019-11-19T05:56:44Z</dcterms:modified>
  <cp:category/>
  <cp:version/>
  <cp:contentType/>
  <cp:contentStatus/>
</cp:coreProperties>
</file>